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defaultThemeVersion="124226"/>
  <mc:AlternateContent xmlns:mc="http://schemas.openxmlformats.org/markup-compatibility/2006">
    <mc:Choice Requires="x15">
      <x15ac:absPath xmlns:x15ac="http://schemas.microsoft.com/office/spreadsheetml/2010/11/ac" url="/Users/karenabarcagarcia/Documents/TLACOTEPEC/LDF/INFORMACION DISCIPLINA FINANCIERA 2DO TRIM/"/>
    </mc:Choice>
  </mc:AlternateContent>
  <xr:revisionPtr revIDLastSave="0" documentId="13_ncr:1_{A8D7D501-76A8-4E40-B84E-29D854D882AF}" xr6:coauthVersionLast="47" xr6:coauthVersionMax="47" xr10:uidLastSave="{00000000-0000-0000-0000-000000000000}"/>
  <bookViews>
    <workbookView xWindow="0" yWindow="740" windowWidth="20740" windowHeight="11160" xr2:uid="{00000000-000D-0000-FFFF-FFFF00000000}"/>
  </bookViews>
  <sheets>
    <sheet name="LDF-4" sheetId="19" r:id="rId1"/>
  </sheets>
  <definedNames>
    <definedName name="_xlnm.Print_Area" localSheetId="0">'LDF-4'!$A$1:$E$118</definedName>
    <definedName name="_xlnm.Print_Titles" localSheetId="0">'LDF-4'!$1:$5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9" l="1"/>
  <c r="D76" i="19" s="1"/>
  <c r="C69" i="19"/>
  <c r="D60" i="19"/>
  <c r="C21" i="19"/>
  <c r="C76" i="19" s="1"/>
  <c r="E74" i="19" l="1"/>
  <c r="D74" i="19"/>
  <c r="C74" i="19"/>
  <c r="E69" i="19"/>
  <c r="D69" i="19"/>
  <c r="C60" i="19"/>
  <c r="E58" i="19"/>
  <c r="D58" i="19"/>
  <c r="C58" i="19"/>
  <c r="E53" i="19"/>
  <c r="D53" i="19"/>
  <c r="C53" i="19"/>
  <c r="E43" i="19"/>
  <c r="D43" i="19"/>
  <c r="C43" i="19"/>
  <c r="E40" i="19"/>
  <c r="D40" i="19"/>
  <c r="C40" i="19"/>
  <c r="E30" i="19"/>
  <c r="D30" i="19"/>
  <c r="C30" i="19"/>
  <c r="E19" i="19"/>
  <c r="D19" i="19"/>
  <c r="C19" i="19"/>
  <c r="E15" i="19"/>
  <c r="D15" i="19"/>
  <c r="C15" i="19"/>
  <c r="E10" i="19"/>
  <c r="D10" i="19"/>
  <c r="C10" i="19"/>
  <c r="D62" i="19" l="1"/>
  <c r="C62" i="19"/>
  <c r="C63" i="19" s="1"/>
  <c r="C47" i="19"/>
  <c r="E78" i="19"/>
  <c r="E79" i="19" s="1"/>
  <c r="E62" i="19"/>
  <c r="E63" i="19" s="1"/>
  <c r="D47" i="19"/>
  <c r="E47" i="19"/>
  <c r="D63" i="19"/>
  <c r="D78" i="19"/>
  <c r="D79" i="19" s="1"/>
  <c r="C78" i="19"/>
  <c r="C79" i="19" s="1"/>
  <c r="C23" i="19"/>
  <c r="D23" i="19"/>
  <c r="D24" i="19" s="1"/>
  <c r="D25" i="19" s="1"/>
  <c r="D34" i="19" s="1"/>
  <c r="E23" i="19"/>
  <c r="E24" i="19" s="1"/>
  <c r="E25" i="19" s="1"/>
  <c r="E34" i="19" s="1"/>
  <c r="C24" i="19" l="1"/>
  <c r="C25" i="19" s="1"/>
  <c r="C34" i="19" s="1"/>
</calcChain>
</file>

<file path=xl/sharedStrings.xml><?xml version="1.0" encoding="utf-8"?>
<sst xmlns="http://schemas.openxmlformats.org/spreadsheetml/2006/main" count="70" uniqueCount="52">
  <si>
    <t>(PESOS)</t>
  </si>
  <si>
    <t>Concepto (c)</t>
  </si>
  <si>
    <t>Balance Presupuestario - LDF</t>
  </si>
  <si>
    <t>Devengado</t>
  </si>
  <si>
    <t>A1. Ingresos de Libre Disposición</t>
  </si>
  <si>
    <t>A2. Transferencias Federales Etiquetadas</t>
  </si>
  <si>
    <t>A3. Financiamiento Neto</t>
  </si>
  <si>
    <t>B1. Gasto No Etiquetado (sin incluir Amortización de la Deuda Pública)</t>
  </si>
  <si>
    <t xml:space="preserve">B2. Gasto Etiquetado (sin incluir Amortización de la Deuda Pública) </t>
  </si>
  <si>
    <t>C1. Remanentes de Ingresos de Libre Disposición aplicados en el periodo</t>
  </si>
  <si>
    <t>C2. Remanentes de Transferencias Federales Etiquetadas aplicados en el periodo</t>
  </si>
  <si>
    <t>Concepto</t>
  </si>
  <si>
    <t>Aprobado</t>
  </si>
  <si>
    <t>Pagado</t>
  </si>
  <si>
    <t>E1. Intereses, Comisiones y Gastos de la Deuda con Gasto No Etiquetado</t>
  </si>
  <si>
    <t>E2. Intereses, Comisiones y Gastos de la Deuda con Gasto Etiquetado</t>
  </si>
  <si>
    <t>F1. Financiamiento con Fuente de Pago de Ingresos de Libre Disposición</t>
  </si>
  <si>
    <t>F2. Financiamiento con Fuente de Pago de Transferencias Federales Etiquetadas</t>
  </si>
  <si>
    <t>G1. Amortización de la Deuda Pública con Gasto No Etiquetado</t>
  </si>
  <si>
    <t>G2. Amortización de la Deuda Pública con Gasto Etiquetado</t>
  </si>
  <si>
    <t xml:space="preserve">A1. Ingresos de Libre Disposición </t>
  </si>
  <si>
    <t>A3.1 Financiamiento Neto con Fuente de Pago de Ingresos de Libre Disposición (A3.1 = F1 – G1)</t>
  </si>
  <si>
    <t>V. Balance Presupuestario de Recursos Disponibles (V = A1 + A3.1 – B 1 + C1)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</si>
  <si>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</si>
  <si>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</si>
  <si>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</si>
  <si>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 Balance Presupuestario de Recursos Etiquetados (VII = A2 + A3.2 – B2 + C2)</t>
  </si>
  <si>
    <t>VIII. Balance Presupuestario de Recursos Etiquetados sin Financiamiento Neto (VIII = VII – A3.2)</t>
  </si>
  <si>
    <t>Estimado/                                                                       Aprobado</t>
  </si>
  <si>
    <t xml:space="preserve">Recaudado/                                                                       Pagado </t>
  </si>
  <si>
    <t>Recaudado/                                                               Pagado</t>
  </si>
  <si>
    <t>Estimado/                                                   Aprobado</t>
  </si>
  <si>
    <t>Estimado/                                                                     Aprobado (d)</t>
  </si>
  <si>
    <t xml:space="preserve">    A. Ingresos Totales (A = A1+A2+A3)</t>
  </si>
  <si>
    <t xml:space="preserve">    C. Remanentes del Ejercicio Anterior ( C = C1 + C2 )</t>
  </si>
  <si>
    <t xml:space="preserve">    I. Balance Presupuestario (I = A – B + C)</t>
  </si>
  <si>
    <t xml:space="preserve">    II. Balance Presupuestario sin Financiamiento Neto (II = I - A3)</t>
  </si>
  <si>
    <t xml:space="preserve">    III. Balance Presupuestario sin Financiamiento Neto y sin Remanentes del Ejercicio Anterior (III= II - C)</t>
  </si>
  <si>
    <t xml:space="preserve">    E. Intereses, Comisiones y Gastos de la Deuda (E = E1+E2)</t>
  </si>
  <si>
    <t xml:space="preserve">    IV. Balance Primario (IV = III + E)</t>
  </si>
  <si>
    <t xml:space="preserve">    F. Financiamiento (F = F1 + F2)</t>
  </si>
  <si>
    <t xml:space="preserve">    G. Amortización de la Deuda (G = G1 + G2)</t>
  </si>
  <si>
    <t xml:space="preserve">    A3. Financiamiento Neto (A3 = F – G )</t>
  </si>
  <si>
    <t>Instructivo de llenado:</t>
  </si>
  <si>
    <r>
      <t xml:space="preserve">(a) Nombre del Ente Público: </t>
    </r>
    <r>
      <rPr>
        <sz val="9"/>
        <color theme="1"/>
        <rFont val="Arial"/>
        <family val="2"/>
      </rPr>
      <t>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</si>
  <si>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 xml:space="preserve">(b) Periodo de presentación: </t>
    </r>
    <r>
      <rPr>
        <sz val="9"/>
        <color theme="1"/>
        <rFont val="Arial"/>
        <family val="2"/>
      </rPr>
      <t>Este informe se presenta de forma trimestral acumulando cada periodo del ejercicio, con la desagregación de la información financiera ocurrida entre el inicio y el final del periodo, así como de manera anual, en la Cuenta Pública.</t>
    </r>
  </si>
  <si>
    <r>
      <t>(c) Concepto:</t>
    </r>
    <r>
      <rPr>
        <sz val="9"/>
        <color theme="1"/>
        <rFont val="Arial"/>
        <family val="2"/>
      </rPr>
      <t xml:space="preserve"> Muestra los componentes que determinan el Balance Presupuestario, Balance Presupuestario sin Financiamiento Neto, el Balance Primario, el Balance Presupuestario de Recursos Disponibles, el Balance Presupuestario de Recursos Disponibles sin Financiamiento Neto, el Balance Presupuestario de Recursos Etiquetados, y el Balance Presupuestario de Recursos Etiquetados sin Financiamiento Neto; a través de la identificación de los Ingresos Totales y Egresos Presupuestarios, así como del Financiamiento Neto.</t>
    </r>
  </si>
  <si>
    <r>
      <t xml:space="preserve">(d) Estimado/Aprobado: </t>
    </r>
    <r>
      <rPr>
        <sz val="9"/>
        <color theme="1"/>
        <rFont val="Arial"/>
        <family val="2"/>
      </rPr>
      <t>Esta información se presentará en términos anualizados.</t>
    </r>
  </si>
  <si>
    <t>Formato LDF-4</t>
  </si>
  <si>
    <t>Municipio: General Heliodoro Castillo, Gro.</t>
  </si>
  <si>
    <r>
      <t xml:space="preserve">    B. Egresos Presupuestarios</t>
    </r>
    <r>
      <rPr>
        <b/>
        <vertAlign val="superscript"/>
        <sz val="8"/>
        <color theme="1"/>
        <rFont val="Arial"/>
        <family val="2"/>
      </rPr>
      <t>1</t>
    </r>
    <r>
      <rPr>
        <b/>
        <sz val="8"/>
        <color theme="1"/>
        <rFont val="Arial"/>
        <family val="2"/>
      </rPr>
      <t xml:space="preserve"> (B = B1+B2)</t>
    </r>
  </si>
  <si>
    <t>Del 1 de enero al 30 de junio de 2022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</si>
</sst>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6"/>
      <color theme="1"/>
      <name val="Arial"/>
      <family val="2"/>
    </font>
    <font>
      <b/>
      <sz val="11"/>
      <color theme="1"/>
      <name val="Arial"/>
      <family val="2"/>
    </font>
    <font>
      <b/>
      <sz val="9"/>
      <color theme="1"/>
      <name val="Arial"/>
      <family val="2"/>
    </font>
    <font>
      <sz val="9"/>
      <color theme="1"/>
      <name val="Arial"/>
      <family val="2"/>
    </font>
    <font>
      <b/>
      <sz val="8"/>
      <color theme="1"/>
      <name val="Arial"/>
      <family val="2"/>
    </font>
    <font>
      <sz val="8"/>
      <color theme="1"/>
      <name val="Arial"/>
      <family val="2"/>
    </font>
    <font>
      <b/>
      <vertAlign val="superscript"/>
      <sz val="8"/>
      <color theme="1"/>
      <name val="Arial"/>
      <family val="2"/>
    </font>
    <font>
      <sz val="8"/>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rgb="FFD9D9D9"/>
        <bgColor indexed="64"/>
      </patternFill>
    </fill>
    <fill>
      <patternFill patternType="solid">
        <fgColor theme="3" tint="0.79998168889431442"/>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hair">
        <color auto="1"/>
      </top>
      <bottom style="medium">
        <color indexed="64"/>
      </bottom>
      <diagonal/>
    </border>
    <border>
      <left style="medium">
        <color indexed="64"/>
      </left>
      <right style="medium">
        <color indexed="64"/>
      </right>
      <top/>
      <bottom style="hair">
        <color auto="1"/>
      </bottom>
      <diagonal/>
    </border>
    <border>
      <left style="medium">
        <color auto="1"/>
      </left>
      <right style="medium">
        <color auto="1"/>
      </right>
      <top style="hair">
        <color auto="1"/>
      </top>
      <bottom/>
      <diagonal/>
    </border>
  </borders>
  <cellStyleXfs count="1">
    <xf numFmtId="0" fontId="0" fillId="0" borderId="0"/>
  </cellStyleXfs>
  <cellXfs count="50">
    <xf numFmtId="0" fontId="0" fillId="0" borderId="0" xfId="0"/>
    <xf numFmtId="0" fontId="1" fillId="0" borderId="9" xfId="0" applyFont="1" applyBorder="1" applyAlignment="1">
      <alignment vertical="center"/>
    </xf>
    <xf numFmtId="0" fontId="1" fillId="0" borderId="0" xfId="0" applyFont="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6" fillId="0" borderId="15" xfId="0" applyFont="1" applyBorder="1" applyAlignment="1">
      <alignment vertical="center" wrapText="1"/>
    </xf>
    <xf numFmtId="0" fontId="5" fillId="0" borderId="12" xfId="0"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horizontal="left" vertical="center" wrapText="1" indent="4"/>
    </xf>
    <xf numFmtId="0" fontId="5" fillId="0" borderId="14" xfId="0" applyFont="1" applyBorder="1" applyAlignment="1">
      <alignment vertical="center" wrapText="1"/>
    </xf>
    <xf numFmtId="0" fontId="8" fillId="0" borderId="0" xfId="0" applyFont="1"/>
    <xf numFmtId="0" fontId="5" fillId="2" borderId="13" xfId="0" applyFont="1" applyFill="1" applyBorder="1" applyAlignment="1">
      <alignment horizontal="left" vertical="center"/>
    </xf>
    <xf numFmtId="0" fontId="5" fillId="2" borderId="13" xfId="0" applyFont="1" applyFill="1" applyBorder="1" applyAlignment="1">
      <alignment horizontal="center" vertical="center" wrapText="1"/>
    </xf>
    <xf numFmtId="0" fontId="6" fillId="0" borderId="15"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6" fillId="0" borderId="12" xfId="0" applyFont="1" applyBorder="1" applyAlignment="1">
      <alignment horizontal="left" vertical="center" indent="1"/>
    </xf>
    <xf numFmtId="0" fontId="6" fillId="0" borderId="12" xfId="0" applyFont="1" applyBorder="1" applyAlignment="1">
      <alignment horizontal="left" vertical="center" wrapText="1" indent="1"/>
    </xf>
    <xf numFmtId="0" fontId="5" fillId="0" borderId="12" xfId="0" applyFont="1" applyBorder="1" applyAlignment="1">
      <alignment horizontal="left" vertical="center" wrapText="1" indent="1"/>
    </xf>
    <xf numFmtId="0" fontId="6" fillId="0" borderId="14" xfId="0" applyFont="1" applyBorder="1" applyAlignment="1">
      <alignment horizontal="left" vertical="center" indent="1"/>
    </xf>
    <xf numFmtId="4" fontId="5" fillId="0" borderId="12" xfId="0" applyNumberFormat="1" applyFont="1" applyBorder="1" applyAlignment="1">
      <alignment vertical="center" wrapText="1"/>
    </xf>
    <xf numFmtId="4" fontId="6" fillId="0" borderId="12" xfId="0" applyNumberFormat="1" applyFont="1" applyBorder="1" applyAlignment="1">
      <alignment vertical="center" wrapText="1"/>
    </xf>
    <xf numFmtId="4" fontId="6" fillId="0" borderId="14" xfId="0" applyNumberFormat="1" applyFont="1" applyBorder="1" applyAlignment="1">
      <alignment vertical="center" wrapText="1"/>
    </xf>
    <xf numFmtId="4" fontId="5" fillId="0" borderId="14" xfId="0" applyNumberFormat="1" applyFont="1" applyBorder="1" applyAlignment="1">
      <alignment vertical="center" wrapText="1"/>
    </xf>
    <xf numFmtId="4" fontId="5" fillId="0" borderId="12" xfId="0" applyNumberFormat="1" applyFont="1" applyBorder="1" applyAlignment="1">
      <alignment vertical="center"/>
    </xf>
    <xf numFmtId="4" fontId="6" fillId="0" borderId="12" xfId="0" applyNumberFormat="1" applyFont="1" applyBorder="1" applyAlignment="1">
      <alignment vertical="center"/>
    </xf>
    <xf numFmtId="4" fontId="5" fillId="0" borderId="16" xfId="0" applyNumberFormat="1" applyFont="1" applyBorder="1" applyAlignment="1">
      <alignment vertical="center"/>
    </xf>
    <xf numFmtId="4" fontId="5" fillId="0" borderId="14" xfId="0" applyNumberFormat="1" applyFont="1" applyBorder="1" applyAlignment="1">
      <alignment vertical="center"/>
    </xf>
    <xf numFmtId="4" fontId="8" fillId="0" borderId="12" xfId="0" applyNumberFormat="1" applyFont="1" applyBorder="1"/>
    <xf numFmtId="4" fontId="9" fillId="0" borderId="12" xfId="0" applyNumberFormat="1" applyFont="1" applyBorder="1"/>
    <xf numFmtId="4" fontId="8" fillId="0" borderId="14" xfId="0" applyNumberFormat="1" applyFont="1" applyBorder="1"/>
    <xf numFmtId="0" fontId="5" fillId="2" borderId="1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left" vertical="center"/>
    </xf>
    <xf numFmtId="0" fontId="5" fillId="2" borderId="14"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3" fillId="3" borderId="0" xfId="0" applyFont="1" applyFill="1" applyAlignment="1">
      <alignment horizontal="left" vertical="center" wrapText="1"/>
    </xf>
    <xf numFmtId="0" fontId="2" fillId="0" borderId="9"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107</xdr:row>
      <xdr:rowOff>0</xdr:rowOff>
    </xdr:from>
    <xdr:to>
      <xdr:col>4</xdr:col>
      <xdr:colOff>981075</xdr:colOff>
      <xdr:row>115</xdr:row>
      <xdr:rowOff>180975</xdr:rowOff>
    </xdr:to>
    <xdr:grpSp>
      <xdr:nvGrpSpPr>
        <xdr:cNvPr id="2" name="Grupo 1">
          <a:extLst>
            <a:ext uri="{FF2B5EF4-FFF2-40B4-BE49-F238E27FC236}">
              <a16:creationId xmlns:a16="http://schemas.microsoft.com/office/drawing/2014/main" id="{0E2A2856-4912-A28C-3699-6C247113F32C}"/>
            </a:ext>
          </a:extLst>
        </xdr:cNvPr>
        <xdr:cNvGrpSpPr/>
      </xdr:nvGrpSpPr>
      <xdr:grpSpPr>
        <a:xfrm>
          <a:off x="0" y="20637500"/>
          <a:ext cx="9384242" cy="1704975"/>
          <a:chOff x="0" y="20926425"/>
          <a:chExt cx="8868808" cy="885825"/>
        </a:xfrm>
      </xdr:grpSpPr>
      <xdr:sp macro="" textlink="">
        <xdr:nvSpPr>
          <xdr:cNvPr id="6" name="Text Box 6">
            <a:extLst>
              <a:ext uri="{FF2B5EF4-FFF2-40B4-BE49-F238E27FC236}">
                <a16:creationId xmlns:a16="http://schemas.microsoft.com/office/drawing/2014/main" id="{00000000-0008-0000-0000-000006000000}"/>
              </a:ext>
            </a:extLst>
          </xdr:cNvPr>
          <xdr:cNvSpPr txBox="1">
            <a:spLocks noChangeArrowheads="1"/>
          </xdr:cNvSpPr>
        </xdr:nvSpPr>
        <xdr:spPr bwMode="auto">
          <a:xfrm>
            <a:off x="0" y="20926426"/>
            <a:ext cx="1922252" cy="8858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Autorizó:</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C. P. Serafín Hernández Landa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Presidente Municipal</a:t>
            </a:r>
          </a:p>
        </xdr:txBody>
      </xdr:sp>
      <xdr:sp macro="" textlink="">
        <xdr:nvSpPr>
          <xdr:cNvPr id="7" name="Text Box 9">
            <a:extLst>
              <a:ext uri="{FF2B5EF4-FFF2-40B4-BE49-F238E27FC236}">
                <a16:creationId xmlns:a16="http://schemas.microsoft.com/office/drawing/2014/main" id="{00000000-0008-0000-0000-000007000000}"/>
              </a:ext>
            </a:extLst>
          </xdr:cNvPr>
          <xdr:cNvSpPr txBox="1">
            <a:spLocks noChangeArrowheads="1"/>
          </xdr:cNvSpPr>
        </xdr:nvSpPr>
        <xdr:spPr bwMode="auto">
          <a:xfrm>
            <a:off x="2023959" y="20926425"/>
            <a:ext cx="2390104" cy="8858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Vo. Bo.</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Psic. Yesenia Arlett Nava Castillo  </a:t>
            </a:r>
            <a:endParaRPr lang="es-MX" sz="900">
              <a:effectLst/>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Síndica Procuradora</a:t>
            </a: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xdr:txBody>
      </xdr:sp>
      <xdr:sp macro="" textlink="">
        <xdr:nvSpPr>
          <xdr:cNvPr id="8" name="Text Box 8">
            <a:extLst>
              <a:ext uri="{FF2B5EF4-FFF2-40B4-BE49-F238E27FC236}">
                <a16:creationId xmlns:a16="http://schemas.microsoft.com/office/drawing/2014/main" id="{00000000-0008-0000-0000-000008000000}"/>
              </a:ext>
            </a:extLst>
          </xdr:cNvPr>
          <xdr:cNvSpPr txBox="1">
            <a:spLocks noChangeArrowheads="1"/>
          </xdr:cNvSpPr>
        </xdr:nvSpPr>
        <xdr:spPr bwMode="auto">
          <a:xfrm>
            <a:off x="4464915" y="20926425"/>
            <a:ext cx="2088285" cy="857249"/>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Elaboró:</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a:effectLst/>
                <a:latin typeface="Arial" panose="020B0604020202020204" pitchFamily="34" charset="0"/>
                <a:cs typeface="Arial" panose="020B0604020202020204" pitchFamily="34" charset="0"/>
              </a:rPr>
              <a:t>L. C. Monica</a:t>
            </a:r>
            <a:r>
              <a:rPr lang="es-MX" sz="900" b="1" baseline="0">
                <a:effectLst/>
                <a:latin typeface="Arial" panose="020B0604020202020204" pitchFamily="34" charset="0"/>
                <a:cs typeface="Arial" panose="020B0604020202020204" pitchFamily="34" charset="0"/>
              </a:rPr>
              <a:t> Patricia Brito Moreno</a:t>
            </a:r>
            <a:endParaRPr lang="es-MX" sz="900" b="1">
              <a:effectLst/>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Tesorera Municipal</a:t>
            </a:r>
          </a:p>
        </xdr:txBody>
      </xdr:sp>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6875360" y="20926426"/>
            <a:ext cx="1993448" cy="8763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Revisó</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Lic. Victor Hugo Juárez Linares</a:t>
            </a:r>
            <a:endParaRPr lang="es-MX" sz="1000" b="1" i="0" baseline="0">
              <a:effectLst/>
              <a:latin typeface="Arial" panose="020B0604020202020204" pitchFamily="34" charset="0"/>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Titular del Órgano de Control Interno </a:t>
            </a: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29"/>
  <sheetViews>
    <sheetView tabSelected="1" view="pageBreakPreview" zoomScale="60" zoomScaleNormal="100" workbookViewId="0">
      <selection activeCell="C53" sqref="C53"/>
    </sheetView>
  </sheetViews>
  <sheetFormatPr baseColWidth="10" defaultRowHeight="15" x14ac:dyDescent="0.2"/>
  <cols>
    <col min="1" max="1" width="2.1640625" customWidth="1"/>
    <col min="2" max="2" width="75.1640625" customWidth="1"/>
    <col min="3" max="5" width="16.33203125" customWidth="1"/>
  </cols>
  <sheetData>
    <row r="1" spans="2:5" ht="16" thickBot="1" x14ac:dyDescent="0.25">
      <c r="D1" s="38" t="s">
        <v>48</v>
      </c>
      <c r="E1" s="38"/>
    </row>
    <row r="2" spans="2:5" x14ac:dyDescent="0.2">
      <c r="B2" s="39" t="s">
        <v>49</v>
      </c>
      <c r="C2" s="40"/>
      <c r="D2" s="40"/>
      <c r="E2" s="41"/>
    </row>
    <row r="3" spans="2:5" x14ac:dyDescent="0.2">
      <c r="B3" s="42" t="s">
        <v>2</v>
      </c>
      <c r="C3" s="43"/>
      <c r="D3" s="43"/>
      <c r="E3" s="44"/>
    </row>
    <row r="4" spans="2:5" x14ac:dyDescent="0.2">
      <c r="B4" s="42" t="s">
        <v>51</v>
      </c>
      <c r="C4" s="43"/>
      <c r="D4" s="43"/>
      <c r="E4" s="44"/>
    </row>
    <row r="5" spans="2:5" ht="16" thickBot="1" x14ac:dyDescent="0.25">
      <c r="B5" s="45" t="s">
        <v>0</v>
      </c>
      <c r="C5" s="46"/>
      <c r="D5" s="46"/>
      <c r="E5" s="47"/>
    </row>
    <row r="6" spans="2:5" ht="8.25" customHeight="1" thickBot="1" x14ac:dyDescent="0.25">
      <c r="B6" s="2"/>
      <c r="C6" s="1"/>
      <c r="D6" s="1"/>
      <c r="E6" s="1"/>
    </row>
    <row r="7" spans="2:5" x14ac:dyDescent="0.2">
      <c r="B7" s="48" t="s">
        <v>1</v>
      </c>
      <c r="C7" s="31" t="s">
        <v>32</v>
      </c>
      <c r="D7" s="31" t="s">
        <v>3</v>
      </c>
      <c r="E7" s="31" t="s">
        <v>29</v>
      </c>
    </row>
    <row r="8" spans="2:5" ht="16" thickBot="1" x14ac:dyDescent="0.25">
      <c r="B8" s="49"/>
      <c r="C8" s="32"/>
      <c r="D8" s="32"/>
      <c r="E8" s="32"/>
    </row>
    <row r="9" spans="2:5" x14ac:dyDescent="0.2">
      <c r="B9" s="5"/>
      <c r="C9" s="5"/>
      <c r="D9" s="5"/>
      <c r="E9" s="5"/>
    </row>
    <row r="10" spans="2:5" x14ac:dyDescent="0.2">
      <c r="B10" s="6" t="s">
        <v>33</v>
      </c>
      <c r="C10" s="20">
        <f>SUM(C11:C13)</f>
        <v>222330927.70999998</v>
      </c>
      <c r="D10" s="20">
        <f t="shared" ref="D10:E10" si="0">SUM(D11:D13)</f>
        <v>144112151.05000001</v>
      </c>
      <c r="E10" s="20">
        <f t="shared" si="0"/>
        <v>144112151.05000001</v>
      </c>
    </row>
    <row r="11" spans="2:5" x14ac:dyDescent="0.2">
      <c r="B11" s="8" t="s">
        <v>4</v>
      </c>
      <c r="C11" s="21">
        <v>45589091.230000004</v>
      </c>
      <c r="D11" s="21">
        <v>25811827.690000005</v>
      </c>
      <c r="E11" s="21">
        <v>25811827.690000005</v>
      </c>
    </row>
    <row r="12" spans="2:5" x14ac:dyDescent="0.2">
      <c r="B12" s="8" t="s">
        <v>5</v>
      </c>
      <c r="C12" s="21">
        <v>176741836.47999999</v>
      </c>
      <c r="D12" s="21">
        <v>118300323.36</v>
      </c>
      <c r="E12" s="21">
        <v>118300323.36</v>
      </c>
    </row>
    <row r="13" spans="2:5" x14ac:dyDescent="0.2">
      <c r="B13" s="8" t="s">
        <v>6</v>
      </c>
      <c r="C13" s="21"/>
      <c r="D13" s="21"/>
      <c r="E13" s="21"/>
    </row>
    <row r="14" spans="2:5" x14ac:dyDescent="0.2">
      <c r="B14" s="6"/>
      <c r="C14" s="21"/>
      <c r="D14" s="21"/>
      <c r="E14" s="21"/>
    </row>
    <row r="15" spans="2:5" x14ac:dyDescent="0.2">
      <c r="B15" s="6" t="s">
        <v>50</v>
      </c>
      <c r="C15" s="20">
        <f>SUM(C16:C17)</f>
        <v>222330927.70999998</v>
      </c>
      <c r="D15" s="20">
        <f t="shared" ref="D15:E15" si="1">SUM(D16:D17)</f>
        <v>115343514.54000001</v>
      </c>
      <c r="E15" s="20">
        <f t="shared" si="1"/>
        <v>113743921.89000002</v>
      </c>
    </row>
    <row r="16" spans="2:5" x14ac:dyDescent="0.2">
      <c r="B16" s="8" t="s">
        <v>7</v>
      </c>
      <c r="C16" s="21">
        <v>45589091.229999997</v>
      </c>
      <c r="D16" s="21">
        <v>26072333.859999999</v>
      </c>
      <c r="E16" s="21">
        <v>25157637.399999999</v>
      </c>
    </row>
    <row r="17" spans="2:5" x14ac:dyDescent="0.2">
      <c r="B17" s="8" t="s">
        <v>8</v>
      </c>
      <c r="C17" s="21">
        <v>176741836.47999999</v>
      </c>
      <c r="D17" s="21">
        <v>89271180.680000007</v>
      </c>
      <c r="E17" s="21">
        <v>88586284.49000001</v>
      </c>
    </row>
    <row r="18" spans="2:5" x14ac:dyDescent="0.2">
      <c r="B18" s="7"/>
      <c r="C18" s="21"/>
      <c r="D18" s="21"/>
      <c r="E18" s="21"/>
    </row>
    <row r="19" spans="2:5" x14ac:dyDescent="0.2">
      <c r="B19" s="6" t="s">
        <v>34</v>
      </c>
      <c r="C19" s="20">
        <f>SUM(C20:C21)</f>
        <v>116688.24</v>
      </c>
      <c r="D19" s="20">
        <f t="shared" ref="D19:E19" si="2">SUM(D20:D21)</f>
        <v>116688.74</v>
      </c>
      <c r="E19" s="20">
        <f t="shared" si="2"/>
        <v>0</v>
      </c>
    </row>
    <row r="20" spans="2:5" x14ac:dyDescent="0.2">
      <c r="B20" s="8" t="s">
        <v>9</v>
      </c>
      <c r="C20" s="21">
        <v>98681.14</v>
      </c>
      <c r="D20" s="21">
        <v>98681.14</v>
      </c>
      <c r="E20" s="21">
        <v>0</v>
      </c>
    </row>
    <row r="21" spans="2:5" x14ac:dyDescent="0.2">
      <c r="B21" s="8" t="s">
        <v>10</v>
      </c>
      <c r="C21" s="21">
        <f>2432.9+15574.2</f>
        <v>18007.100000000002</v>
      </c>
      <c r="D21" s="21">
        <f>2432.9+15574.7</f>
        <v>18007.600000000002</v>
      </c>
      <c r="E21" s="21">
        <v>0</v>
      </c>
    </row>
    <row r="22" spans="2:5" x14ac:dyDescent="0.2">
      <c r="B22" s="7"/>
      <c r="C22" s="21"/>
      <c r="D22" s="21"/>
      <c r="E22" s="21"/>
    </row>
    <row r="23" spans="2:5" x14ac:dyDescent="0.2">
      <c r="B23" s="6" t="s">
        <v>35</v>
      </c>
      <c r="C23" s="20">
        <f>C10-C15+C19</f>
        <v>116688.24</v>
      </c>
      <c r="D23" s="20">
        <f t="shared" ref="D23:E23" si="3">D10-D15+D19</f>
        <v>28885325.250000004</v>
      </c>
      <c r="E23" s="20">
        <f t="shared" si="3"/>
        <v>30368229.159999996</v>
      </c>
    </row>
    <row r="24" spans="2:5" x14ac:dyDescent="0.2">
      <c r="B24" s="6" t="s">
        <v>36</v>
      </c>
      <c r="C24" s="20">
        <f>C23-C13</f>
        <v>116688.24</v>
      </c>
      <c r="D24" s="20">
        <f t="shared" ref="D24:E24" si="4">D23-D13</f>
        <v>28885325.250000004</v>
      </c>
      <c r="E24" s="20">
        <f t="shared" si="4"/>
        <v>30368229.159999996</v>
      </c>
    </row>
    <row r="25" spans="2:5" x14ac:dyDescent="0.2">
      <c r="B25" s="6" t="s">
        <v>37</v>
      </c>
      <c r="C25" s="20">
        <f>C24-C19</f>
        <v>0</v>
      </c>
      <c r="D25" s="20">
        <f t="shared" ref="D25:E25" si="5">D24-D19</f>
        <v>28768636.510000005</v>
      </c>
      <c r="E25" s="20">
        <f t="shared" si="5"/>
        <v>30368229.159999996</v>
      </c>
    </row>
    <row r="26" spans="2:5" ht="16" thickBot="1" x14ac:dyDescent="0.25">
      <c r="B26" s="9"/>
      <c r="C26" s="22"/>
      <c r="D26" s="22"/>
      <c r="E26" s="22"/>
    </row>
    <row r="27" spans="2:5" ht="16" thickBot="1" x14ac:dyDescent="0.25">
      <c r="B27" s="10"/>
      <c r="C27" s="10"/>
      <c r="D27" s="10"/>
      <c r="E27" s="10"/>
    </row>
    <row r="28" spans="2:5" ht="16" thickBot="1" x14ac:dyDescent="0.25">
      <c r="B28" s="11" t="s">
        <v>11</v>
      </c>
      <c r="C28" s="12" t="s">
        <v>12</v>
      </c>
      <c r="D28" s="12" t="s">
        <v>3</v>
      </c>
      <c r="E28" s="12" t="s">
        <v>13</v>
      </c>
    </row>
    <row r="29" spans="2:5" x14ac:dyDescent="0.2">
      <c r="B29" s="5"/>
      <c r="C29" s="5"/>
      <c r="D29" s="5"/>
      <c r="E29" s="5"/>
    </row>
    <row r="30" spans="2:5" x14ac:dyDescent="0.2">
      <c r="B30" s="6" t="s">
        <v>38</v>
      </c>
      <c r="C30" s="20">
        <f>SUM(C31:C32)</f>
        <v>0</v>
      </c>
      <c r="D30" s="20">
        <f t="shared" ref="D30:E30" si="6">SUM(D31:D32)</f>
        <v>0</v>
      </c>
      <c r="E30" s="20">
        <f t="shared" si="6"/>
        <v>0</v>
      </c>
    </row>
    <row r="31" spans="2:5" x14ac:dyDescent="0.2">
      <c r="B31" s="8" t="s">
        <v>14</v>
      </c>
      <c r="C31" s="21"/>
      <c r="D31" s="21"/>
      <c r="E31" s="21"/>
    </row>
    <row r="32" spans="2:5" x14ac:dyDescent="0.2">
      <c r="B32" s="8" t="s">
        <v>15</v>
      </c>
      <c r="C32" s="21"/>
      <c r="D32" s="21"/>
      <c r="E32" s="21"/>
    </row>
    <row r="33" spans="2:5" x14ac:dyDescent="0.2">
      <c r="B33" s="6"/>
      <c r="C33" s="21"/>
      <c r="D33" s="21"/>
      <c r="E33" s="21"/>
    </row>
    <row r="34" spans="2:5" x14ac:dyDescent="0.2">
      <c r="B34" s="6" t="s">
        <v>39</v>
      </c>
      <c r="C34" s="20">
        <f>C25+C30</f>
        <v>0</v>
      </c>
      <c r="D34" s="20">
        <f t="shared" ref="D34:E34" si="7">D25+D30</f>
        <v>28768636.510000005</v>
      </c>
      <c r="E34" s="20">
        <f t="shared" si="7"/>
        <v>30368229.159999996</v>
      </c>
    </row>
    <row r="35" spans="2:5" ht="16" thickBot="1" x14ac:dyDescent="0.25">
      <c r="B35" s="9"/>
      <c r="C35" s="23"/>
      <c r="D35" s="23"/>
      <c r="E35" s="23"/>
    </row>
    <row r="36" spans="2:5" ht="16" thickBot="1" x14ac:dyDescent="0.25">
      <c r="B36" s="10"/>
      <c r="C36" s="10"/>
      <c r="D36" s="10"/>
      <c r="E36" s="10"/>
    </row>
    <row r="37" spans="2:5" x14ac:dyDescent="0.2">
      <c r="B37" s="33" t="s">
        <v>11</v>
      </c>
      <c r="C37" s="31" t="s">
        <v>28</v>
      </c>
      <c r="D37" s="35" t="s">
        <v>3</v>
      </c>
      <c r="E37" s="31" t="s">
        <v>30</v>
      </c>
    </row>
    <row r="38" spans="2:5" ht="16" thickBot="1" x14ac:dyDescent="0.25">
      <c r="B38" s="34"/>
      <c r="C38" s="32"/>
      <c r="D38" s="36"/>
      <c r="E38" s="32"/>
    </row>
    <row r="39" spans="2:5" x14ac:dyDescent="0.2">
      <c r="B39" s="13"/>
      <c r="C39" s="13"/>
      <c r="D39" s="13"/>
      <c r="E39" s="13"/>
    </row>
    <row r="40" spans="2:5" x14ac:dyDescent="0.2">
      <c r="B40" s="14" t="s">
        <v>40</v>
      </c>
      <c r="C40" s="24">
        <f>SUM(C41:C42)</f>
        <v>0</v>
      </c>
      <c r="D40" s="24">
        <f t="shared" ref="D40:E40" si="8">SUM(D41:D42)</f>
        <v>0</v>
      </c>
      <c r="E40" s="24">
        <f t="shared" si="8"/>
        <v>0</v>
      </c>
    </row>
    <row r="41" spans="2:5" x14ac:dyDescent="0.2">
      <c r="B41" s="8" t="s">
        <v>16</v>
      </c>
      <c r="C41" s="21"/>
      <c r="D41" s="21"/>
      <c r="E41" s="21"/>
    </row>
    <row r="42" spans="2:5" x14ac:dyDescent="0.2">
      <c r="B42" s="8" t="s">
        <v>17</v>
      </c>
      <c r="C42" s="21"/>
      <c r="D42" s="21"/>
      <c r="E42" s="21"/>
    </row>
    <row r="43" spans="2:5" x14ac:dyDescent="0.2">
      <c r="B43" s="14" t="s">
        <v>41</v>
      </c>
      <c r="C43" s="24">
        <f>SUM(C44:C45)</f>
        <v>0</v>
      </c>
      <c r="D43" s="24">
        <f t="shared" ref="D43:E43" si="9">SUM(D44:D45)</f>
        <v>0</v>
      </c>
      <c r="E43" s="24">
        <f t="shared" si="9"/>
        <v>0</v>
      </c>
    </row>
    <row r="44" spans="2:5" x14ac:dyDescent="0.2">
      <c r="B44" s="8" t="s">
        <v>18</v>
      </c>
      <c r="C44" s="21"/>
      <c r="D44" s="21"/>
      <c r="E44" s="21"/>
    </row>
    <row r="45" spans="2:5" x14ac:dyDescent="0.2">
      <c r="B45" s="8" t="s">
        <v>19</v>
      </c>
      <c r="C45" s="21"/>
      <c r="D45" s="21"/>
      <c r="E45" s="21"/>
    </row>
    <row r="46" spans="2:5" x14ac:dyDescent="0.2">
      <c r="B46" s="14"/>
      <c r="C46" s="25"/>
      <c r="D46" s="25"/>
      <c r="E46" s="25"/>
    </row>
    <row r="47" spans="2:5" x14ac:dyDescent="0.2">
      <c r="B47" s="14" t="s">
        <v>42</v>
      </c>
      <c r="C47" s="26">
        <f>C40-C43</f>
        <v>0</v>
      </c>
      <c r="D47" s="26">
        <f t="shared" ref="D47:E47" si="10">D40-D43</f>
        <v>0</v>
      </c>
      <c r="E47" s="26">
        <f t="shared" si="10"/>
        <v>0</v>
      </c>
    </row>
    <row r="48" spans="2:5" ht="16" thickBot="1" x14ac:dyDescent="0.25">
      <c r="B48" s="15"/>
      <c r="C48" s="27"/>
      <c r="D48" s="27"/>
      <c r="E48" s="27"/>
    </row>
    <row r="49" spans="2:5" ht="16" thickBot="1" x14ac:dyDescent="0.25">
      <c r="B49" s="10"/>
      <c r="C49" s="10"/>
      <c r="D49" s="10"/>
      <c r="E49" s="10"/>
    </row>
    <row r="50" spans="2:5" x14ac:dyDescent="0.2">
      <c r="B50" s="33" t="s">
        <v>11</v>
      </c>
      <c r="C50" s="31" t="s">
        <v>28</v>
      </c>
      <c r="D50" s="35" t="s">
        <v>3</v>
      </c>
      <c r="E50" s="31" t="s">
        <v>30</v>
      </c>
    </row>
    <row r="51" spans="2:5" ht="16" thickBot="1" x14ac:dyDescent="0.25">
      <c r="B51" s="34"/>
      <c r="C51" s="32"/>
      <c r="D51" s="36"/>
      <c r="E51" s="32"/>
    </row>
    <row r="52" spans="2:5" x14ac:dyDescent="0.2">
      <c r="B52" s="13"/>
      <c r="C52" s="13"/>
      <c r="D52" s="13"/>
      <c r="E52" s="13"/>
    </row>
    <row r="53" spans="2:5" x14ac:dyDescent="0.2">
      <c r="B53" s="16" t="s">
        <v>20</v>
      </c>
      <c r="C53" s="21">
        <f>C11</f>
        <v>45589091.230000004</v>
      </c>
      <c r="D53" s="21">
        <f t="shared" ref="D53:E53" si="11">D11</f>
        <v>25811827.690000005</v>
      </c>
      <c r="E53" s="21">
        <f t="shared" si="11"/>
        <v>25811827.690000005</v>
      </c>
    </row>
    <row r="54" spans="2:5" x14ac:dyDescent="0.2">
      <c r="B54" s="17" t="s">
        <v>21</v>
      </c>
      <c r="C54" s="28"/>
      <c r="D54" s="28"/>
      <c r="E54" s="28"/>
    </row>
    <row r="55" spans="2:5" x14ac:dyDescent="0.2">
      <c r="B55" s="8" t="s">
        <v>16</v>
      </c>
      <c r="C55" s="21"/>
      <c r="D55" s="21"/>
      <c r="E55" s="21"/>
    </row>
    <row r="56" spans="2:5" x14ac:dyDescent="0.2">
      <c r="B56" s="8" t="s">
        <v>18</v>
      </c>
      <c r="C56" s="21"/>
      <c r="D56" s="21"/>
      <c r="E56" s="21"/>
    </row>
    <row r="57" spans="2:5" x14ac:dyDescent="0.2">
      <c r="B57" s="16"/>
      <c r="C57" s="28"/>
      <c r="D57" s="28"/>
      <c r="E57" s="28"/>
    </row>
    <row r="58" spans="2:5" x14ac:dyDescent="0.2">
      <c r="B58" s="17" t="s">
        <v>7</v>
      </c>
      <c r="C58" s="21">
        <f>C16</f>
        <v>45589091.229999997</v>
      </c>
      <c r="D58" s="21">
        <f t="shared" ref="D58:E58" si="12">D16</f>
        <v>26072333.859999999</v>
      </c>
      <c r="E58" s="21">
        <f t="shared" si="12"/>
        <v>25157637.399999999</v>
      </c>
    </row>
    <row r="59" spans="2:5" x14ac:dyDescent="0.2">
      <c r="B59" s="16"/>
      <c r="C59" s="28"/>
      <c r="D59" s="28"/>
      <c r="E59" s="28"/>
    </row>
    <row r="60" spans="2:5" x14ac:dyDescent="0.2">
      <c r="B60" s="17" t="s">
        <v>9</v>
      </c>
      <c r="C60" s="28">
        <f>C20</f>
        <v>98681.14</v>
      </c>
      <c r="D60" s="28">
        <f>D20</f>
        <v>98681.14</v>
      </c>
      <c r="E60" s="28">
        <v>0</v>
      </c>
    </row>
    <row r="61" spans="2:5" x14ac:dyDescent="0.2">
      <c r="B61" s="16"/>
      <c r="C61" s="28"/>
      <c r="D61" s="28"/>
      <c r="E61" s="28"/>
    </row>
    <row r="62" spans="2:5" x14ac:dyDescent="0.2">
      <c r="B62" s="18" t="s">
        <v>22</v>
      </c>
      <c r="C62" s="29">
        <f>C53+C54-C58+C60</f>
        <v>98681.14000000745</v>
      </c>
      <c r="D62" s="29">
        <f>D53+D54-D58+D60</f>
        <v>-161825.02999999432</v>
      </c>
      <c r="E62" s="29">
        <f t="shared" ref="E62" si="13">E53+E54-E58+E60</f>
        <v>654190.29000000656</v>
      </c>
    </row>
    <row r="63" spans="2:5" x14ac:dyDescent="0.2">
      <c r="B63" s="18" t="s">
        <v>23</v>
      </c>
      <c r="C63" s="29">
        <f>C62-C54</f>
        <v>98681.14000000745</v>
      </c>
      <c r="D63" s="29">
        <f t="shared" ref="D63:E63" si="14">D62-D54</f>
        <v>-161825.02999999432</v>
      </c>
      <c r="E63" s="29">
        <f t="shared" si="14"/>
        <v>654190.29000000656</v>
      </c>
    </row>
    <row r="64" spans="2:5" ht="16" thickBot="1" x14ac:dyDescent="0.25">
      <c r="B64" s="19"/>
      <c r="C64" s="30"/>
      <c r="D64" s="30"/>
      <c r="E64" s="30"/>
    </row>
    <row r="65" spans="2:5" ht="16" thickBot="1" x14ac:dyDescent="0.25">
      <c r="B65" s="10"/>
      <c r="C65" s="10"/>
      <c r="D65" s="10"/>
      <c r="E65" s="10"/>
    </row>
    <row r="66" spans="2:5" x14ac:dyDescent="0.2">
      <c r="B66" s="33" t="s">
        <v>11</v>
      </c>
      <c r="C66" s="31" t="s">
        <v>31</v>
      </c>
      <c r="D66" s="35" t="s">
        <v>3</v>
      </c>
      <c r="E66" s="31" t="s">
        <v>30</v>
      </c>
    </row>
    <row r="67" spans="2:5" ht="16" thickBot="1" x14ac:dyDescent="0.25">
      <c r="B67" s="34"/>
      <c r="C67" s="32"/>
      <c r="D67" s="36"/>
      <c r="E67" s="32"/>
    </row>
    <row r="68" spans="2:5" x14ac:dyDescent="0.2">
      <c r="B68" s="13"/>
      <c r="C68" s="13"/>
      <c r="D68" s="13"/>
      <c r="E68" s="13"/>
    </row>
    <row r="69" spans="2:5" x14ac:dyDescent="0.2">
      <c r="B69" s="16" t="s">
        <v>5</v>
      </c>
      <c r="C69" s="21">
        <f>C12</f>
        <v>176741836.47999999</v>
      </c>
      <c r="D69" s="21">
        <f t="shared" ref="D69:E69" si="15">D12</f>
        <v>118300323.36</v>
      </c>
      <c r="E69" s="21">
        <f t="shared" si="15"/>
        <v>118300323.36</v>
      </c>
    </row>
    <row r="70" spans="2:5" x14ac:dyDescent="0.2">
      <c r="B70" s="17" t="s">
        <v>24</v>
      </c>
      <c r="C70" s="28"/>
      <c r="D70" s="28"/>
      <c r="E70" s="28"/>
    </row>
    <row r="71" spans="2:5" x14ac:dyDescent="0.2">
      <c r="B71" s="8" t="s">
        <v>17</v>
      </c>
      <c r="C71" s="28"/>
      <c r="D71" s="28"/>
      <c r="E71" s="28"/>
    </row>
    <row r="72" spans="2:5" x14ac:dyDescent="0.2">
      <c r="B72" s="8" t="s">
        <v>19</v>
      </c>
      <c r="C72" s="28"/>
      <c r="D72" s="28"/>
      <c r="E72" s="28"/>
    </row>
    <row r="73" spans="2:5" x14ac:dyDescent="0.2">
      <c r="B73" s="16"/>
      <c r="C73" s="25"/>
      <c r="D73" s="25"/>
      <c r="E73" s="25"/>
    </row>
    <row r="74" spans="2:5" x14ac:dyDescent="0.2">
      <c r="B74" s="17" t="s">
        <v>25</v>
      </c>
      <c r="C74" s="21">
        <f>C17</f>
        <v>176741836.47999999</v>
      </c>
      <c r="D74" s="21">
        <f t="shared" ref="D74:E74" si="16">D17</f>
        <v>89271180.680000007</v>
      </c>
      <c r="E74" s="21">
        <f t="shared" si="16"/>
        <v>88586284.49000001</v>
      </c>
    </row>
    <row r="75" spans="2:5" x14ac:dyDescent="0.2">
      <c r="B75" s="16"/>
      <c r="C75" s="25"/>
      <c r="D75" s="25"/>
      <c r="E75" s="25"/>
    </row>
    <row r="76" spans="2:5" x14ac:dyDescent="0.2">
      <c r="B76" s="17" t="s">
        <v>10</v>
      </c>
      <c r="C76" s="28">
        <f>C21</f>
        <v>18007.100000000002</v>
      </c>
      <c r="D76" s="28">
        <f>D21</f>
        <v>18007.600000000002</v>
      </c>
      <c r="E76" s="28"/>
    </row>
    <row r="77" spans="2:5" x14ac:dyDescent="0.2">
      <c r="B77" s="16"/>
      <c r="C77" s="25"/>
      <c r="D77" s="25"/>
      <c r="E77" s="25"/>
    </row>
    <row r="78" spans="2:5" x14ac:dyDescent="0.2">
      <c r="B78" s="18" t="s">
        <v>26</v>
      </c>
      <c r="C78" s="29">
        <f>C69+C70-C74+C76</f>
        <v>18007.100000000002</v>
      </c>
      <c r="D78" s="29">
        <f>D69+D70-D74+D76</f>
        <v>29047150.279999994</v>
      </c>
      <c r="E78" s="29">
        <f t="shared" ref="E78" si="17">E69+E70-E74+E76</f>
        <v>29714038.86999999</v>
      </c>
    </row>
    <row r="79" spans="2:5" x14ac:dyDescent="0.2">
      <c r="B79" s="18" t="s">
        <v>27</v>
      </c>
      <c r="C79" s="29">
        <f>C78-C70</f>
        <v>18007.100000000002</v>
      </c>
      <c r="D79" s="29">
        <f t="shared" ref="D79:E79" si="18">D78-D70</f>
        <v>29047150.279999994</v>
      </c>
      <c r="E79" s="29">
        <f t="shared" si="18"/>
        <v>29714038.86999999</v>
      </c>
    </row>
    <row r="80" spans="2:5" ht="16" thickBot="1" x14ac:dyDescent="0.25">
      <c r="B80" s="19"/>
      <c r="C80" s="27"/>
      <c r="D80" s="27"/>
      <c r="E80" s="27"/>
    </row>
    <row r="125" spans="2:5" x14ac:dyDescent="0.2">
      <c r="B125" s="3" t="s">
        <v>43</v>
      </c>
      <c r="C125" s="4"/>
      <c r="D125" s="4"/>
      <c r="E125" s="4"/>
    </row>
    <row r="126" spans="2:5" ht="59.25" customHeight="1" x14ac:dyDescent="0.2">
      <c r="B126" s="37" t="s">
        <v>44</v>
      </c>
      <c r="C126" s="37"/>
      <c r="D126" s="37"/>
      <c r="E126" s="37"/>
    </row>
    <row r="127" spans="2:5" ht="36" customHeight="1" x14ac:dyDescent="0.2">
      <c r="B127" s="37" t="s">
        <v>45</v>
      </c>
      <c r="C127" s="37"/>
      <c r="D127" s="37"/>
      <c r="E127" s="37"/>
    </row>
    <row r="128" spans="2:5" ht="59.25" customHeight="1" x14ac:dyDescent="0.2">
      <c r="B128" s="37" t="s">
        <v>46</v>
      </c>
      <c r="C128" s="37"/>
      <c r="D128" s="37"/>
      <c r="E128" s="37"/>
    </row>
    <row r="129" spans="2:5" x14ac:dyDescent="0.2">
      <c r="B129" s="37" t="s">
        <v>47</v>
      </c>
      <c r="C129" s="37"/>
      <c r="D129" s="37"/>
      <c r="E129" s="37"/>
    </row>
  </sheetData>
  <mergeCells count="25">
    <mergeCell ref="B126:E126"/>
    <mergeCell ref="B127:E127"/>
    <mergeCell ref="B128:E128"/>
    <mergeCell ref="B129:E129"/>
    <mergeCell ref="D1:E1"/>
    <mergeCell ref="B2:E2"/>
    <mergeCell ref="B3:E3"/>
    <mergeCell ref="B4:E4"/>
    <mergeCell ref="B5:E5"/>
    <mergeCell ref="B7:B8"/>
    <mergeCell ref="C7:C8"/>
    <mergeCell ref="D7:D8"/>
    <mergeCell ref="E7:E8"/>
    <mergeCell ref="B66:B67"/>
    <mergeCell ref="C66:C67"/>
    <mergeCell ref="D66:D67"/>
    <mergeCell ref="E66:E67"/>
    <mergeCell ref="B37:B38"/>
    <mergeCell ref="C37:C38"/>
    <mergeCell ref="D37:D38"/>
    <mergeCell ref="E37:E38"/>
    <mergeCell ref="B50:B51"/>
    <mergeCell ref="C50:C51"/>
    <mergeCell ref="D50:D51"/>
    <mergeCell ref="E50:E51"/>
  </mergeCells>
  <printOptions horizontalCentered="1"/>
  <pageMargins left="0.31496062992125984" right="0.59055118110236227" top="0.59055118110236227" bottom="0.35433070866141736" header="0" footer="0"/>
  <pageSetup scale="7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LDF-4</vt:lpstr>
      <vt:lpstr>'LDF-4'!Área_de_impresión</vt:lpstr>
      <vt:lpstr>'LDF-4'!Títulos_a_imprimir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dc:creator>
  <cp:lastModifiedBy>Esteban Hermenegildo Abarca García</cp:lastModifiedBy>
  <cp:lastPrinted>2022-08-12T19:57:57Z</cp:lastPrinted>
  <dcterms:created xsi:type="dcterms:W3CDTF">2016-10-14T15:00:32Z</dcterms:created>
  <dcterms:modified xsi:type="dcterms:W3CDTF">2023-03-30T00:02:10Z</dcterms:modified>
</cp:coreProperties>
</file>