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karenabarcagarcia/Documents/TLACOTEPEC/SEVAC/12 SEVAC 4TO TRIMESTRE 2022/INFORMACION CONTABLE/"/>
    </mc:Choice>
  </mc:AlternateContent>
  <xr:revisionPtr revIDLastSave="0" documentId="13_ncr:1_{3C508679-FEBA-1E43-B741-BA909548FE41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IC-5" sheetId="55" r:id="rId1"/>
  </sheets>
  <externalReferences>
    <externalReference r:id="rId2"/>
    <externalReference r:id="rId3"/>
    <externalReference r:id="rId4"/>
  </externalReferences>
  <definedNames>
    <definedName name="_xlnm.Print_Area" localSheetId="0">'IC-5'!$A$1:$J$70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55" l="1"/>
  <c r="H41" i="55"/>
  <c r="H7" i="55" l="1"/>
  <c r="H18" i="55"/>
  <c r="H37" i="55"/>
  <c r="H45" i="55" s="1"/>
  <c r="H47" i="55"/>
  <c r="H52" i="55"/>
  <c r="H57" i="55" l="1"/>
  <c r="H35" i="55"/>
  <c r="H58" i="55" l="1"/>
  <c r="J7" i="55" l="1"/>
  <c r="J53" i="55"/>
  <c r="J52" i="55"/>
  <c r="J47" i="55"/>
  <c r="J41" i="55"/>
  <c r="J37" i="55"/>
  <c r="J45" i="55" s="1"/>
  <c r="J18" i="55"/>
  <c r="J57" i="55" l="1"/>
  <c r="J35" i="55"/>
  <c r="J58" i="55" l="1"/>
  <c r="J60" i="55" s="1"/>
  <c r="H59" i="55" s="1"/>
  <c r="H60" i="55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<sst xmlns="http://schemas.openxmlformats.org/spreadsheetml/2006/main" count="61" uniqueCount="53">
  <si>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</si>
  <si>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</si>
  <si>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</si>
  <si>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</si>
  <si>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</si>
  <si>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</si>
  <si>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</si>
  <si>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</si>
  <si>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</si>
  <si>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</si>
  <si>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</si>
  <si>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</si>
  <si>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</si>
  <si>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</si>
  <si>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</si>
  <si>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</si>
  <si>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</si>
  <si>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</si>
  <si>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</si>
  <si>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</si>
  <si>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</si>
  <si>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</si>
  <si>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</si>
  <si>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</si>
  <si>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</si>
  <si>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</si>
  <si>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</si>
  <si>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</si>
  <si>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</si>
  <si>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</si>
  <si>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</si>
  <si>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</si>
  <si>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</si>
  <si>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</si>
  <si>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</si>
  <si>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</si>
  <si>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</si>
  <si>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</si>
  <si>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</si>
  <si>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</si>
  <si>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</si>
  <si>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</si>
  <si>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</si>
  <si>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</si>
  <si>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</si>
  <si>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</si>
  <si>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</si>
  <si>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</si>
  <si>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Formato IC-5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</si>
  <si>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</si>
  <si>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</si>
  <si>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H. Ayuntamiento Municipal de General Heliodoro Castillo, Guerrero.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</si>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</sst>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 Nova Cond"/>
      <family val="2"/>
    </font>
    <font>
      <b/>
      <sz val="9"/>
      <name val="Arial Nova Cond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b/>
      <i/>
      <sz val="9"/>
      <name val="Arial Nova Cond"/>
      <family val="2"/>
    </font>
    <font>
      <b/>
      <sz val="9"/>
      <color theme="1"/>
      <name val="Arial Nova Cond"/>
      <family val="2"/>
    </font>
    <font>
      <b/>
      <i/>
      <sz val="9"/>
      <color theme="1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b/>
      <sz val="12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8" fillId="0" borderId="0" xfId="0" applyFont="1"/>
    <xf numFmtId="164" fontId="9" fillId="2" borderId="9" xfId="3" applyNumberFormat="1" applyFont="1" applyFill="1" applyBorder="1" applyAlignment="1">
      <alignment horizontal="center" vertical="center"/>
    </xf>
    <xf numFmtId="164" fontId="9" fillId="2" borderId="10" xfId="3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vertical="top"/>
    </xf>
    <xf numFmtId="0" fontId="9" fillId="3" borderId="0" xfId="1" applyFont="1" applyFill="1" applyAlignment="1">
      <alignment vertical="top"/>
    </xf>
    <xf numFmtId="0" fontId="10" fillId="3" borderId="0" xfId="2" applyFont="1" applyFill="1"/>
    <xf numFmtId="0" fontId="9" fillId="3" borderId="0" xfId="1" applyFont="1" applyFill="1" applyAlignment="1">
      <alignment horizontal="left" vertical="top"/>
    </xf>
    <xf numFmtId="3" fontId="11" fillId="3" borderId="0" xfId="1" applyNumberFormat="1" applyFont="1" applyFill="1" applyAlignment="1">
      <alignment vertical="top"/>
    </xf>
    <xf numFmtId="3" fontId="11" fillId="3" borderId="5" xfId="1" applyNumberFormat="1" applyFont="1" applyFill="1" applyBorder="1" applyAlignment="1">
      <alignment vertical="top"/>
    </xf>
    <xf numFmtId="4" fontId="9" fillId="3" borderId="0" xfId="32" applyNumberFormat="1" applyFont="1" applyFill="1" applyBorder="1" applyAlignment="1">
      <alignment horizontal="right" vertical="top"/>
    </xf>
    <xf numFmtId="4" fontId="9" fillId="3" borderId="5" xfId="32" applyNumberFormat="1" applyFont="1" applyFill="1" applyBorder="1" applyAlignment="1">
      <alignment horizontal="right" vertical="top"/>
    </xf>
    <xf numFmtId="4" fontId="11" fillId="3" borderId="0" xfId="32" applyNumberFormat="1" applyFont="1" applyFill="1" applyBorder="1" applyAlignment="1" applyProtection="1">
      <alignment horizontal="right" vertical="top"/>
      <protection locked="0"/>
    </xf>
    <xf numFmtId="4" fontId="11" fillId="3" borderId="5" xfId="32" applyNumberFormat="1" applyFont="1" applyFill="1" applyBorder="1" applyAlignment="1" applyProtection="1">
      <alignment horizontal="right" vertical="top"/>
      <protection locked="0"/>
    </xf>
    <xf numFmtId="0" fontId="11" fillId="3" borderId="0" xfId="1" applyFont="1" applyFill="1" applyAlignment="1">
      <alignment horizontal="left" vertical="top"/>
    </xf>
    <xf numFmtId="4" fontId="10" fillId="3" borderId="0" xfId="32" applyNumberFormat="1" applyFont="1" applyFill="1" applyBorder="1" applyAlignment="1">
      <alignment horizontal="right"/>
    </xf>
    <xf numFmtId="4" fontId="10" fillId="3" borderId="5" xfId="32" applyNumberFormat="1" applyFont="1" applyFill="1" applyBorder="1" applyAlignment="1">
      <alignment horizontal="right"/>
    </xf>
    <xf numFmtId="4" fontId="11" fillId="3" borderId="0" xfId="32" applyNumberFormat="1" applyFont="1" applyFill="1" applyBorder="1" applyAlignment="1">
      <alignment horizontal="right" vertical="top"/>
    </xf>
    <xf numFmtId="4" fontId="11" fillId="3" borderId="5" xfId="32" applyNumberFormat="1" applyFont="1" applyFill="1" applyBorder="1" applyAlignment="1">
      <alignment horizontal="right" vertical="top"/>
    </xf>
    <xf numFmtId="0" fontId="10" fillId="3" borderId="0" xfId="2" applyFont="1" applyFill="1" applyAlignment="1">
      <alignment horizontal="left" vertical="top"/>
    </xf>
    <xf numFmtId="4" fontId="9" fillId="2" borderId="0" xfId="32" applyNumberFormat="1" applyFont="1" applyFill="1" applyBorder="1" applyAlignment="1">
      <alignment horizontal="right" vertical="top"/>
    </xf>
    <xf numFmtId="4" fontId="9" fillId="2" borderId="5" xfId="32" applyNumberFormat="1" applyFont="1" applyFill="1" applyBorder="1" applyAlignment="1">
      <alignment horizontal="right" vertical="top"/>
    </xf>
    <xf numFmtId="0" fontId="10" fillId="3" borderId="4" xfId="2" applyFont="1" applyFill="1" applyBorder="1" applyAlignment="1">
      <alignment horizontal="left" vertical="top" wrapText="1"/>
    </xf>
    <xf numFmtId="4" fontId="9" fillId="3" borderId="0" xfId="32" applyNumberFormat="1" applyFont="1" applyFill="1" applyBorder="1" applyAlignment="1">
      <alignment horizontal="right" vertical="top" wrapText="1"/>
    </xf>
    <xf numFmtId="4" fontId="9" fillId="3" borderId="5" xfId="32" applyNumberFormat="1" applyFont="1" applyFill="1" applyBorder="1" applyAlignment="1">
      <alignment horizontal="right" vertical="top" wrapText="1"/>
    </xf>
    <xf numFmtId="4" fontId="11" fillId="3" borderId="0" xfId="32" applyNumberFormat="1" applyFont="1" applyFill="1" applyBorder="1" applyAlignment="1">
      <alignment horizontal="right" vertical="top" wrapText="1"/>
    </xf>
    <xf numFmtId="4" fontId="11" fillId="3" borderId="5" xfId="32" applyNumberFormat="1" applyFont="1" applyFill="1" applyBorder="1" applyAlignment="1">
      <alignment horizontal="right" vertical="top" wrapText="1"/>
    </xf>
    <xf numFmtId="4" fontId="11" fillId="3" borderId="0" xfId="32" applyNumberFormat="1" applyFont="1" applyFill="1" applyBorder="1" applyAlignment="1" applyProtection="1">
      <alignment horizontal="right" vertical="top" wrapText="1"/>
      <protection locked="0"/>
    </xf>
    <xf numFmtId="4" fontId="11" fillId="3" borderId="5" xfId="32" applyNumberFormat="1" applyFont="1" applyFill="1" applyBorder="1" applyAlignment="1" applyProtection="1">
      <alignment horizontal="right" vertical="top" wrapText="1"/>
      <protection locked="0"/>
    </xf>
    <xf numFmtId="4" fontId="11" fillId="3" borderId="0" xfId="32" applyNumberFormat="1" applyFont="1" applyFill="1" applyBorder="1" applyAlignment="1" applyProtection="1">
      <alignment horizontal="right" vertical="top" wrapText="1"/>
    </xf>
    <xf numFmtId="4" fontId="11" fillId="3" borderId="5" xfId="32" applyNumberFormat="1" applyFont="1" applyFill="1" applyBorder="1" applyAlignment="1" applyProtection="1">
      <alignment horizontal="right" vertical="top" wrapText="1"/>
    </xf>
    <xf numFmtId="0" fontId="10" fillId="3" borderId="4" xfId="2" applyFont="1" applyFill="1" applyBorder="1"/>
    <xf numFmtId="0" fontId="11" fillId="3" borderId="4" xfId="2" applyFont="1" applyFill="1" applyBorder="1" applyAlignment="1">
      <alignment vertical="top"/>
    </xf>
    <xf numFmtId="0" fontId="11" fillId="3" borderId="0" xfId="2" applyFont="1" applyFill="1" applyAlignment="1">
      <alignment vertical="top"/>
    </xf>
    <xf numFmtId="4" fontId="13" fillId="2" borderId="0" xfId="32" applyNumberFormat="1" applyFont="1" applyFill="1" applyBorder="1" applyAlignment="1">
      <alignment horizontal="right"/>
    </xf>
    <xf numFmtId="4" fontId="13" fillId="2" borderId="5" xfId="32" applyNumberFormat="1" applyFont="1" applyFill="1" applyBorder="1" applyAlignment="1">
      <alignment horizontal="right"/>
    </xf>
    <xf numFmtId="4" fontId="10" fillId="3" borderId="0" xfId="32" applyNumberFormat="1" applyFont="1" applyFill="1" applyBorder="1" applyAlignment="1" applyProtection="1">
      <alignment horizontal="right"/>
      <protection locked="0"/>
    </xf>
    <xf numFmtId="4" fontId="10" fillId="3" borderId="5" xfId="32" applyNumberFormat="1" applyFont="1" applyFill="1" applyBorder="1" applyAlignment="1" applyProtection="1">
      <alignment horizontal="right"/>
      <protection locked="0"/>
    </xf>
    <xf numFmtId="0" fontId="9" fillId="3" borderId="4" xfId="2" applyFont="1" applyFill="1" applyBorder="1" applyAlignment="1">
      <alignment horizontal="right" vertical="top"/>
    </xf>
    <xf numFmtId="4" fontId="13" fillId="3" borderId="0" xfId="32" applyNumberFormat="1" applyFont="1" applyFill="1" applyBorder="1" applyAlignment="1" applyProtection="1">
      <alignment horizontal="right"/>
      <protection locked="0"/>
    </xf>
    <xf numFmtId="4" fontId="13" fillId="3" borderId="5" xfId="32" applyNumberFormat="1" applyFont="1" applyFill="1" applyBorder="1" applyAlignment="1" applyProtection="1">
      <alignment horizontal="right"/>
      <protection locked="0"/>
    </xf>
    <xf numFmtId="0" fontId="11" fillId="3" borderId="4" xfId="2" applyFont="1" applyFill="1" applyBorder="1" applyAlignment="1">
      <alignment horizontal="right"/>
    </xf>
    <xf numFmtId="4" fontId="13" fillId="3" borderId="0" xfId="32" applyNumberFormat="1" applyFont="1" applyFill="1" applyBorder="1" applyAlignment="1">
      <alignment horizontal="right"/>
    </xf>
    <xf numFmtId="4" fontId="13" fillId="3" borderId="5" xfId="32" applyNumberFormat="1" applyFont="1" applyFill="1" applyBorder="1" applyAlignment="1">
      <alignment horizontal="right"/>
    </xf>
    <xf numFmtId="4" fontId="13" fillId="3" borderId="11" xfId="32" applyNumberFormat="1" applyFont="1" applyFill="1" applyBorder="1" applyAlignment="1">
      <alignment horizontal="right"/>
    </xf>
    <xf numFmtId="4" fontId="13" fillId="3" borderId="7" xfId="32" applyNumberFormat="1" applyFont="1" applyFill="1" applyBorder="1" applyAlignment="1">
      <alignment horizontal="right"/>
    </xf>
    <xf numFmtId="0" fontId="11" fillId="0" borderId="0" xfId="12" applyFont="1" applyAlignment="1">
      <alignment horizontal="left" vertical="center"/>
    </xf>
    <xf numFmtId="0" fontId="11" fillId="0" borderId="0" xfId="12" applyFont="1" applyAlignment="1">
      <alignment vertical="center"/>
    </xf>
    <xf numFmtId="0" fontId="15" fillId="0" borderId="0" xfId="0" applyFont="1"/>
    <xf numFmtId="0" fontId="9" fillId="3" borderId="4" xfId="1" applyFont="1" applyFill="1" applyBorder="1" applyAlignment="1">
      <alignment horizontal="left" vertical="top"/>
    </xf>
    <xf numFmtId="0" fontId="9" fillId="3" borderId="0" xfId="1" applyFont="1" applyFill="1" applyAlignment="1">
      <alignment horizontal="left" vertical="top"/>
    </xf>
    <xf numFmtId="0" fontId="16" fillId="0" borderId="11" xfId="0" applyFont="1" applyBorder="1" applyAlignment="1">
      <alignment horizontal="center" vertical="center"/>
    </xf>
    <xf numFmtId="0" fontId="17" fillId="2" borderId="1" xfId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/>
    </xf>
    <xf numFmtId="0" fontId="17" fillId="2" borderId="3" xfId="1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/>
    </xf>
    <xf numFmtId="0" fontId="17" fillId="2" borderId="0" xfId="1" applyFont="1" applyFill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17" fillId="2" borderId="7" xfId="1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 vertical="top" wrapText="1"/>
    </xf>
    <xf numFmtId="0" fontId="11" fillId="3" borderId="0" xfId="1" applyFont="1" applyFill="1" applyAlignment="1">
      <alignment horizontal="left" vertical="top"/>
    </xf>
    <xf numFmtId="0" fontId="12" fillId="2" borderId="4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1" fillId="3" borderId="0" xfId="2" applyFont="1" applyFill="1" applyAlignment="1" applyProtection="1">
      <alignment horizontal="left" vertical="top" wrapText="1"/>
      <protection locked="0"/>
    </xf>
    <xf numFmtId="0" fontId="11" fillId="3" borderId="0" xfId="1" applyFont="1" applyFill="1" applyAlignment="1">
      <alignment vertical="top"/>
    </xf>
    <xf numFmtId="0" fontId="12" fillId="3" borderId="4" xfId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vertical="top" wrapText="1"/>
    </xf>
    <xf numFmtId="0" fontId="14" fillId="3" borderId="4" xfId="2" applyFont="1" applyFill="1" applyBorder="1" applyAlignment="1">
      <alignment horizontal="left"/>
    </xf>
    <xf numFmtId="0" fontId="14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/>
    </xf>
    <xf numFmtId="0" fontId="14" fillId="3" borderId="11" xfId="2" applyFont="1" applyFill="1" applyBorder="1" applyAlignment="1">
      <alignment horizontal="left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104775</xdr:rowOff>
    </xdr:from>
    <xdr:to>
      <xdr:col>10</xdr:col>
      <xdr:colOff>292990</xdr:colOff>
      <xdr:row>70</xdr:row>
      <xdr:rowOff>165847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196A46-889E-92D6-A746-AAE7FB32A3EF}"/>
            </a:ext>
          </a:extLst>
        </xdr:cNvPr>
        <xdr:cNvGrpSpPr/>
      </xdr:nvGrpSpPr>
      <xdr:grpSpPr>
        <a:xfrm>
          <a:off x="0" y="11301942"/>
          <a:ext cx="10283657" cy="950072"/>
          <a:chOff x="781050" y="12506325"/>
          <a:chExt cx="8979790" cy="1004047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1050" y="12506325"/>
            <a:ext cx="2038350" cy="838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86075" y="12507730"/>
            <a:ext cx="1962151" cy="9066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8624" y="12514535"/>
            <a:ext cx="2081301" cy="899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1350" y="12509842"/>
            <a:ext cx="2769490" cy="1000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05235/Auditoria%20Financiera%20(server)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C1:K67"/>
  <sheetViews>
    <sheetView tabSelected="1" view="pageBreakPreview" zoomScale="60" zoomScaleNormal="100" workbookViewId="0">
      <selection activeCell="E76" sqref="E76"/>
    </sheetView>
  </sheetViews>
  <sheetFormatPr baseColWidth="10" defaultColWidth="11.5" defaultRowHeight="14" x14ac:dyDescent="0.2"/>
  <cols>
    <col min="1" max="1" width="4.33203125" style="1" customWidth="1"/>
    <col min="2" max="2" width="2.5" style="1" customWidth="1"/>
    <col min="3" max="3" width="3.5" style="1" customWidth="1"/>
    <col min="4" max="4" width="1.5" style="1" customWidth="1"/>
    <col min="5" max="5" width="45.1640625" style="1" customWidth="1"/>
    <col min="6" max="6" width="19.6640625" style="1" customWidth="1"/>
    <col min="7" max="7" width="22.6640625" style="1" customWidth="1"/>
    <col min="8" max="8" width="14.33203125" style="1" customWidth="1"/>
    <col min="9" max="9" width="2.5" style="1" customWidth="1"/>
    <col min="10" max="10" width="14.33203125" style="1" customWidth="1"/>
    <col min="11" max="16384" width="11.5" style="1"/>
  </cols>
  <sheetData>
    <row r="1" spans="3:10" ht="15" customHeight="1" x14ac:dyDescent="0.2">
      <c r="C1" s="48"/>
      <c r="D1" s="48"/>
      <c r="E1" s="48"/>
      <c r="F1" s="48"/>
      <c r="G1" s="48"/>
      <c r="H1" s="51" t="s">
        <v>48</v>
      </c>
      <c r="I1" s="51"/>
      <c r="J1" s="51"/>
    </row>
    <row r="2" spans="3:10" ht="14.25" customHeight="1" x14ac:dyDescent="0.2">
      <c r="C2" s="52" t="s">
        <v>51</v>
      </c>
      <c r="D2" s="53"/>
      <c r="E2" s="53"/>
      <c r="F2" s="53"/>
      <c r="G2" s="53"/>
      <c r="H2" s="53"/>
      <c r="I2" s="53"/>
      <c r="J2" s="54"/>
    </row>
    <row r="3" spans="3:10" ht="17.25" customHeight="1" x14ac:dyDescent="0.2">
      <c r="C3" s="55" t="s">
        <v>0</v>
      </c>
      <c r="D3" s="56"/>
      <c r="E3" s="56"/>
      <c r="F3" s="56"/>
      <c r="G3" s="56"/>
      <c r="H3" s="56"/>
      <c r="I3" s="56"/>
      <c r="J3" s="57"/>
    </row>
    <row r="4" spans="3:10" ht="15" x14ac:dyDescent="0.2">
      <c r="C4" s="58" t="s">
        <v>52</v>
      </c>
      <c r="D4" s="59"/>
      <c r="E4" s="59"/>
      <c r="F4" s="59"/>
      <c r="G4" s="59"/>
      <c r="H4" s="59"/>
      <c r="I4" s="59"/>
      <c r="J4" s="60"/>
    </row>
    <row r="5" spans="3:10" ht="15.75" customHeight="1" x14ac:dyDescent="0.2">
      <c r="C5" s="61" t="s">
        <v>1</v>
      </c>
      <c r="D5" s="62"/>
      <c r="E5" s="62"/>
      <c r="F5" s="62"/>
      <c r="G5" s="62"/>
      <c r="H5" s="2">
        <v>2022</v>
      </c>
      <c r="I5" s="2"/>
      <c r="J5" s="3">
        <v>2021</v>
      </c>
    </row>
    <row r="6" spans="3:10" x14ac:dyDescent="0.2">
      <c r="C6" s="49" t="s">
        <v>2</v>
      </c>
      <c r="D6" s="50"/>
      <c r="E6" s="50"/>
      <c r="F6" s="50"/>
      <c r="G6" s="50"/>
      <c r="H6" s="8"/>
      <c r="I6" s="8"/>
      <c r="J6" s="9"/>
    </row>
    <row r="7" spans="3:10" x14ac:dyDescent="0.2">
      <c r="C7" s="4"/>
      <c r="D7" s="50" t="s">
        <v>3</v>
      </c>
      <c r="E7" s="50"/>
      <c r="F7" s="50"/>
      <c r="G7" s="50"/>
      <c r="H7" s="10">
        <f t="shared" ref="H7" si="0">SUM(H8:H17)</f>
        <v>249192873.84</v>
      </c>
      <c r="I7" s="10"/>
      <c r="J7" s="11">
        <f>SUM(J8:J17)</f>
        <v>216341156.78999999</v>
      </c>
    </row>
    <row r="8" spans="3:10" x14ac:dyDescent="0.2">
      <c r="C8" s="4"/>
      <c r="D8" s="5"/>
      <c r="E8" s="63" t="s">
        <v>4</v>
      </c>
      <c r="F8" s="63"/>
      <c r="G8" s="63"/>
      <c r="H8" s="12">
        <v>146093.89000000001</v>
      </c>
      <c r="I8" s="12"/>
      <c r="J8" s="13">
        <v>154515.59</v>
      </c>
    </row>
    <row r="9" spans="3:10" x14ac:dyDescent="0.2">
      <c r="C9" s="4"/>
      <c r="D9" s="5"/>
      <c r="E9" s="63" t="s">
        <v>5</v>
      </c>
      <c r="F9" s="63"/>
      <c r="G9" s="63"/>
      <c r="H9" s="12">
        <v>0</v>
      </c>
      <c r="I9" s="12"/>
      <c r="J9" s="13">
        <v>0</v>
      </c>
    </row>
    <row r="10" spans="3:10" x14ac:dyDescent="0.2">
      <c r="C10" s="4"/>
      <c r="D10" s="14"/>
      <c r="E10" s="63" t="s">
        <v>6</v>
      </c>
      <c r="F10" s="63"/>
      <c r="G10" s="63"/>
      <c r="H10" s="12">
        <v>0</v>
      </c>
      <c r="I10" s="12"/>
      <c r="J10" s="13">
        <v>0</v>
      </c>
    </row>
    <row r="11" spans="3:10" x14ac:dyDescent="0.2">
      <c r="C11" s="4"/>
      <c r="D11" s="14"/>
      <c r="E11" s="63" t="s">
        <v>7</v>
      </c>
      <c r="F11" s="63"/>
      <c r="G11" s="63"/>
      <c r="H11" s="12">
        <v>2694587.07</v>
      </c>
      <c r="I11" s="15"/>
      <c r="J11" s="16">
        <v>2461590.0699999998</v>
      </c>
    </row>
    <row r="12" spans="3:10" x14ac:dyDescent="0.2">
      <c r="C12" s="4"/>
      <c r="D12" s="14"/>
      <c r="E12" s="63" t="s">
        <v>8</v>
      </c>
      <c r="F12" s="63"/>
      <c r="G12" s="63"/>
      <c r="H12" s="12">
        <v>145386.57</v>
      </c>
      <c r="I12" s="17"/>
      <c r="J12" s="18">
        <v>43597.81</v>
      </c>
    </row>
    <row r="13" spans="3:10" x14ac:dyDescent="0.2">
      <c r="C13" s="4"/>
      <c r="D13" s="14"/>
      <c r="E13" s="63" t="s">
        <v>9</v>
      </c>
      <c r="F13" s="63"/>
      <c r="G13" s="63"/>
      <c r="H13" s="12">
        <v>1800</v>
      </c>
      <c r="I13" s="12"/>
      <c r="J13" s="13">
        <v>540</v>
      </c>
    </row>
    <row r="14" spans="3:10" x14ac:dyDescent="0.2">
      <c r="C14" s="4"/>
      <c r="D14" s="14"/>
      <c r="E14" s="63" t="s">
        <v>10</v>
      </c>
      <c r="F14" s="63"/>
      <c r="G14" s="63"/>
      <c r="H14" s="12">
        <v>0</v>
      </c>
      <c r="I14" s="12"/>
      <c r="J14" s="13">
        <v>0</v>
      </c>
    </row>
    <row r="15" spans="3:10" x14ac:dyDescent="0.2">
      <c r="C15" s="4"/>
      <c r="D15" s="14"/>
      <c r="E15" s="63" t="s">
        <v>11</v>
      </c>
      <c r="F15" s="63"/>
      <c r="G15" s="63"/>
      <c r="H15" s="12">
        <v>245321870.21000001</v>
      </c>
      <c r="I15" s="12"/>
      <c r="J15" s="13">
        <v>213192982.31999999</v>
      </c>
    </row>
    <row r="16" spans="3:10" x14ac:dyDescent="0.2">
      <c r="C16" s="4"/>
      <c r="D16" s="14"/>
      <c r="E16" s="63" t="s">
        <v>12</v>
      </c>
      <c r="F16" s="63"/>
      <c r="G16" s="63"/>
      <c r="H16" s="12">
        <v>0</v>
      </c>
      <c r="I16" s="17"/>
      <c r="J16" s="18">
        <v>0</v>
      </c>
    </row>
    <row r="17" spans="3:10" x14ac:dyDescent="0.2">
      <c r="C17" s="4"/>
      <c r="D17" s="5"/>
      <c r="E17" s="63" t="s">
        <v>13</v>
      </c>
      <c r="F17" s="63"/>
      <c r="G17" s="19"/>
      <c r="H17" s="12">
        <v>883136.1</v>
      </c>
      <c r="I17" s="15"/>
      <c r="J17" s="16">
        <v>487931</v>
      </c>
    </row>
    <row r="18" spans="3:10" x14ac:dyDescent="0.2">
      <c r="C18" s="4"/>
      <c r="D18" s="50" t="s">
        <v>14</v>
      </c>
      <c r="E18" s="50"/>
      <c r="F18" s="50"/>
      <c r="G18" s="50"/>
      <c r="H18" s="10">
        <f t="shared" ref="H18" si="1">SUM(H19:H34)</f>
        <v>249053461.02999997</v>
      </c>
      <c r="I18" s="10"/>
      <c r="J18" s="11">
        <f>SUM(J19:J34)</f>
        <v>216362831.5</v>
      </c>
    </row>
    <row r="19" spans="3:10" x14ac:dyDescent="0.2">
      <c r="C19" s="4"/>
      <c r="D19" s="7"/>
      <c r="E19" s="63" t="s">
        <v>15</v>
      </c>
      <c r="F19" s="63"/>
      <c r="G19" s="63"/>
      <c r="H19" s="17">
        <v>32236579.699999999</v>
      </c>
      <c r="I19" s="17"/>
      <c r="J19" s="18">
        <v>27725680.030000001</v>
      </c>
    </row>
    <row r="20" spans="3:10" x14ac:dyDescent="0.2">
      <c r="C20" s="4"/>
      <c r="D20" s="7"/>
      <c r="E20" s="63" t="s">
        <v>16</v>
      </c>
      <c r="F20" s="63"/>
      <c r="G20" s="63"/>
      <c r="H20" s="17">
        <v>22391469.32</v>
      </c>
      <c r="I20" s="17"/>
      <c r="J20" s="18">
        <v>15138229.92</v>
      </c>
    </row>
    <row r="21" spans="3:10" x14ac:dyDescent="0.2">
      <c r="C21" s="4"/>
      <c r="D21" s="7"/>
      <c r="E21" s="63" t="s">
        <v>17</v>
      </c>
      <c r="F21" s="63"/>
      <c r="G21" s="63"/>
      <c r="H21" s="17">
        <v>10015419.810000001</v>
      </c>
      <c r="I21" s="12"/>
      <c r="J21" s="13">
        <v>10497529.08</v>
      </c>
    </row>
    <row r="22" spans="3:10" x14ac:dyDescent="0.2">
      <c r="C22" s="4"/>
      <c r="D22" s="5"/>
      <c r="E22" s="63" t="s">
        <v>18</v>
      </c>
      <c r="F22" s="63"/>
      <c r="G22" s="63"/>
      <c r="H22" s="17">
        <v>0</v>
      </c>
      <c r="I22" s="12"/>
      <c r="J22" s="13">
        <v>0</v>
      </c>
    </row>
    <row r="23" spans="3:10" x14ac:dyDescent="0.2">
      <c r="C23" s="4"/>
      <c r="D23" s="7"/>
      <c r="E23" s="63" t="s">
        <v>19</v>
      </c>
      <c r="F23" s="63"/>
      <c r="G23" s="63"/>
      <c r="H23" s="17">
        <v>0</v>
      </c>
      <c r="I23" s="12"/>
      <c r="J23" s="13">
        <v>0</v>
      </c>
    </row>
    <row r="24" spans="3:10" x14ac:dyDescent="0.2">
      <c r="C24" s="4"/>
      <c r="D24" s="7"/>
      <c r="E24" s="63" t="s">
        <v>20</v>
      </c>
      <c r="F24" s="63"/>
      <c r="G24" s="63"/>
      <c r="H24" s="17">
        <v>0</v>
      </c>
      <c r="I24" s="12"/>
      <c r="J24" s="13">
        <v>0</v>
      </c>
    </row>
    <row r="25" spans="3:10" x14ac:dyDescent="0.2">
      <c r="C25" s="4"/>
      <c r="D25" s="7"/>
      <c r="E25" s="63" t="s">
        <v>21</v>
      </c>
      <c r="F25" s="63"/>
      <c r="G25" s="63"/>
      <c r="H25" s="17">
        <v>10373405.220000001</v>
      </c>
      <c r="I25" s="12"/>
      <c r="J25" s="13">
        <v>15680034.560000001</v>
      </c>
    </row>
    <row r="26" spans="3:10" x14ac:dyDescent="0.2">
      <c r="C26" s="4"/>
      <c r="D26" s="7"/>
      <c r="E26" s="63" t="s">
        <v>22</v>
      </c>
      <c r="F26" s="63"/>
      <c r="G26" s="63"/>
      <c r="H26" s="17">
        <v>0</v>
      </c>
      <c r="I26" s="15"/>
      <c r="J26" s="16">
        <v>0</v>
      </c>
    </row>
    <row r="27" spans="3:10" x14ac:dyDescent="0.2">
      <c r="C27" s="4"/>
      <c r="D27" s="7"/>
      <c r="E27" s="63" t="s">
        <v>23</v>
      </c>
      <c r="F27" s="63"/>
      <c r="G27" s="63"/>
      <c r="H27" s="17">
        <v>0</v>
      </c>
      <c r="I27" s="17"/>
      <c r="J27" s="18">
        <v>0</v>
      </c>
    </row>
    <row r="28" spans="3:10" x14ac:dyDescent="0.2">
      <c r="C28" s="4"/>
      <c r="D28" s="7"/>
      <c r="E28" s="63" t="s">
        <v>24</v>
      </c>
      <c r="F28" s="63"/>
      <c r="G28" s="63"/>
      <c r="H28" s="17">
        <v>0</v>
      </c>
      <c r="I28" s="12"/>
      <c r="J28" s="13">
        <v>0</v>
      </c>
    </row>
    <row r="29" spans="3:10" x14ac:dyDescent="0.2">
      <c r="C29" s="4"/>
      <c r="D29" s="7"/>
      <c r="E29" s="63" t="s">
        <v>25</v>
      </c>
      <c r="F29" s="63"/>
      <c r="G29" s="63"/>
      <c r="H29" s="17">
        <v>0</v>
      </c>
      <c r="I29" s="12"/>
      <c r="J29" s="13">
        <v>0</v>
      </c>
    </row>
    <row r="30" spans="3:10" x14ac:dyDescent="0.2">
      <c r="C30" s="4"/>
      <c r="D30" s="7"/>
      <c r="E30" s="63" t="s">
        <v>26</v>
      </c>
      <c r="F30" s="63"/>
      <c r="G30" s="63"/>
      <c r="H30" s="17">
        <v>0</v>
      </c>
      <c r="I30" s="12"/>
      <c r="J30" s="13">
        <v>0</v>
      </c>
    </row>
    <row r="31" spans="3:10" x14ac:dyDescent="0.2">
      <c r="C31" s="4"/>
      <c r="D31" s="7"/>
      <c r="E31" s="63" t="s">
        <v>27</v>
      </c>
      <c r="F31" s="63"/>
      <c r="G31" s="63"/>
      <c r="H31" s="17">
        <v>0</v>
      </c>
      <c r="I31" s="12"/>
      <c r="J31" s="13">
        <v>0</v>
      </c>
    </row>
    <row r="32" spans="3:10" x14ac:dyDescent="0.2">
      <c r="C32" s="4"/>
      <c r="D32" s="5"/>
      <c r="E32" s="63" t="s">
        <v>28</v>
      </c>
      <c r="F32" s="63"/>
      <c r="G32" s="63"/>
      <c r="H32" s="17">
        <v>0</v>
      </c>
      <c r="I32" s="12"/>
      <c r="J32" s="13">
        <v>0</v>
      </c>
    </row>
    <row r="33" spans="3:10" x14ac:dyDescent="0.2">
      <c r="C33" s="4"/>
      <c r="D33" s="7"/>
      <c r="E33" s="63" t="s">
        <v>29</v>
      </c>
      <c r="F33" s="63"/>
      <c r="G33" s="63"/>
      <c r="H33" s="17">
        <v>0</v>
      </c>
      <c r="I33" s="15"/>
      <c r="J33" s="16">
        <v>0</v>
      </c>
    </row>
    <row r="34" spans="3:10" x14ac:dyDescent="0.2">
      <c r="C34" s="4"/>
      <c r="D34" s="7"/>
      <c r="E34" s="63" t="s">
        <v>30</v>
      </c>
      <c r="F34" s="63"/>
      <c r="G34" s="63"/>
      <c r="H34" s="17">
        <v>174036586.97999999</v>
      </c>
      <c r="I34" s="17"/>
      <c r="J34" s="18">
        <v>147321357.91</v>
      </c>
    </row>
    <row r="35" spans="3:10" x14ac:dyDescent="0.2">
      <c r="C35" s="65" t="s">
        <v>31</v>
      </c>
      <c r="D35" s="66"/>
      <c r="E35" s="66"/>
      <c r="F35" s="66"/>
      <c r="G35" s="66"/>
      <c r="H35" s="20">
        <f t="shared" ref="H35" si="2">H7-H18</f>
        <v>139412.81000003219</v>
      </c>
      <c r="I35" s="20"/>
      <c r="J35" s="21">
        <f>J7-J18</f>
        <v>-21674.710000008345</v>
      </c>
    </row>
    <row r="36" spans="3:10" x14ac:dyDescent="0.2">
      <c r="C36" s="49" t="s">
        <v>32</v>
      </c>
      <c r="D36" s="50"/>
      <c r="E36" s="50"/>
      <c r="F36" s="50"/>
      <c r="G36" s="50"/>
      <c r="H36" s="17"/>
      <c r="I36" s="17"/>
      <c r="J36" s="18"/>
    </row>
    <row r="37" spans="3:10" ht="12.75" customHeight="1" x14ac:dyDescent="0.2">
      <c r="C37" s="22"/>
      <c r="D37" s="50" t="s">
        <v>3</v>
      </c>
      <c r="E37" s="50"/>
      <c r="F37" s="50"/>
      <c r="G37" s="50"/>
      <c r="H37" s="23">
        <f t="shared" ref="H37" si="3">SUM(H38:H40)</f>
        <v>313902.45</v>
      </c>
      <c r="I37" s="23"/>
      <c r="J37" s="24">
        <f>SUM(J38:J40)</f>
        <v>482244.80000000005</v>
      </c>
    </row>
    <row r="38" spans="3:10" x14ac:dyDescent="0.2">
      <c r="C38" s="22"/>
      <c r="D38" s="7"/>
      <c r="E38" s="64" t="s">
        <v>33</v>
      </c>
      <c r="F38" s="64"/>
      <c r="G38" s="64"/>
      <c r="H38" s="25">
        <v>0</v>
      </c>
      <c r="I38" s="25"/>
      <c r="J38" s="26">
        <v>0</v>
      </c>
    </row>
    <row r="39" spans="3:10" x14ac:dyDescent="0.2">
      <c r="C39" s="22"/>
      <c r="D39" s="7"/>
      <c r="E39" s="64" t="s">
        <v>34</v>
      </c>
      <c r="F39" s="64"/>
      <c r="G39" s="64"/>
      <c r="H39" s="27">
        <v>313902.45</v>
      </c>
      <c r="I39" s="27"/>
      <c r="J39" s="28">
        <v>109006.21</v>
      </c>
    </row>
    <row r="40" spans="3:10" x14ac:dyDescent="0.2">
      <c r="C40" s="22"/>
      <c r="D40" s="7"/>
      <c r="E40" s="64" t="s">
        <v>35</v>
      </c>
      <c r="F40" s="64"/>
      <c r="G40" s="64"/>
      <c r="H40" s="29">
        <v>0</v>
      </c>
      <c r="I40" s="29"/>
      <c r="J40" s="30">
        <v>373238.59</v>
      </c>
    </row>
    <row r="41" spans="3:10" x14ac:dyDescent="0.2">
      <c r="C41" s="4"/>
      <c r="D41" s="50" t="s">
        <v>14</v>
      </c>
      <c r="E41" s="50"/>
      <c r="F41" s="50"/>
      <c r="G41" s="50"/>
      <c r="H41" s="23">
        <f t="shared" ref="H41" si="4">SUM(H42:H44)</f>
        <v>238272.81</v>
      </c>
      <c r="I41" s="23"/>
      <c r="J41" s="24">
        <f>SUM(J42:J44)</f>
        <v>0</v>
      </c>
    </row>
    <row r="42" spans="3:10" x14ac:dyDescent="0.2">
      <c r="C42" s="31"/>
      <c r="D42" s="6"/>
      <c r="E42" s="64" t="s">
        <v>33</v>
      </c>
      <c r="F42" s="64"/>
      <c r="G42" s="64"/>
      <c r="H42" s="17">
        <v>0</v>
      </c>
      <c r="I42" s="17"/>
      <c r="J42" s="18">
        <v>0</v>
      </c>
    </row>
    <row r="43" spans="3:10" x14ac:dyDescent="0.2">
      <c r="C43" s="31"/>
      <c r="D43" s="6"/>
      <c r="E43" s="64" t="s">
        <v>34</v>
      </c>
      <c r="F43" s="64"/>
      <c r="G43" s="64"/>
      <c r="H43" s="15">
        <v>0</v>
      </c>
      <c r="I43" s="15"/>
      <c r="J43" s="16">
        <v>0</v>
      </c>
    </row>
    <row r="44" spans="3:10" x14ac:dyDescent="0.2">
      <c r="C44" s="32"/>
      <c r="D44" s="33"/>
      <c r="E44" s="64" t="s">
        <v>36</v>
      </c>
      <c r="F44" s="64"/>
      <c r="G44" s="64"/>
      <c r="H44" s="15">
        <v>238272.81</v>
      </c>
      <c r="I44" s="15"/>
      <c r="J44" s="16">
        <v>0</v>
      </c>
    </row>
    <row r="45" spans="3:10" x14ac:dyDescent="0.2">
      <c r="C45" s="65" t="s">
        <v>37</v>
      </c>
      <c r="D45" s="66"/>
      <c r="E45" s="66"/>
      <c r="F45" s="66"/>
      <c r="G45" s="66"/>
      <c r="H45" s="34">
        <f t="shared" ref="H45" si="5">H37-H41</f>
        <v>75629.640000000014</v>
      </c>
      <c r="I45" s="34"/>
      <c r="J45" s="35">
        <f>J37-J41</f>
        <v>482244.80000000005</v>
      </c>
    </row>
    <row r="46" spans="3:10" x14ac:dyDescent="0.2">
      <c r="C46" s="49" t="s">
        <v>38</v>
      </c>
      <c r="D46" s="50"/>
      <c r="E46" s="50"/>
      <c r="F46" s="50"/>
      <c r="G46" s="50"/>
      <c r="H46" s="36"/>
      <c r="I46" s="36"/>
      <c r="J46" s="37"/>
    </row>
    <row r="47" spans="3:10" ht="13.5" customHeight="1" x14ac:dyDescent="0.2">
      <c r="C47" s="38"/>
      <c r="D47" s="50" t="s">
        <v>3</v>
      </c>
      <c r="E47" s="50"/>
      <c r="F47" s="50"/>
      <c r="G47" s="50"/>
      <c r="H47" s="39">
        <f t="shared" ref="H47" si="6">SUM(H48+H51)</f>
        <v>181492.34</v>
      </c>
      <c r="I47" s="39"/>
      <c r="J47" s="40">
        <f>SUM(J48+J51)</f>
        <v>482434.3</v>
      </c>
    </row>
    <row r="48" spans="3:10" ht="13.5" customHeight="1" x14ac:dyDescent="0.2">
      <c r="C48" s="41"/>
      <c r="D48" s="6"/>
      <c r="E48" s="67" t="s">
        <v>39</v>
      </c>
      <c r="F48" s="67"/>
      <c r="G48" s="67"/>
      <c r="H48" s="27">
        <v>0</v>
      </c>
      <c r="I48" s="27"/>
      <c r="J48" s="28">
        <f>J49+J50</f>
        <v>0</v>
      </c>
    </row>
    <row r="49" spans="3:11" ht="13.5" customHeight="1" x14ac:dyDescent="0.2">
      <c r="C49" s="31"/>
      <c r="D49" s="6"/>
      <c r="E49" s="68" t="s">
        <v>40</v>
      </c>
      <c r="F49" s="68"/>
      <c r="G49" s="68"/>
      <c r="H49" s="15">
        <v>0</v>
      </c>
      <c r="I49" s="15"/>
      <c r="J49" s="16">
        <v>0</v>
      </c>
    </row>
    <row r="50" spans="3:11" ht="13.5" customHeight="1" x14ac:dyDescent="0.2">
      <c r="C50" s="31"/>
      <c r="D50" s="6"/>
      <c r="E50" s="64" t="s">
        <v>41</v>
      </c>
      <c r="F50" s="64"/>
      <c r="G50" s="64"/>
      <c r="H50" s="15">
        <v>0</v>
      </c>
      <c r="I50" s="15"/>
      <c r="J50" s="16">
        <v>0</v>
      </c>
    </row>
    <row r="51" spans="3:11" ht="13.5" customHeight="1" x14ac:dyDescent="0.2">
      <c r="C51" s="31"/>
      <c r="D51" s="6"/>
      <c r="E51" s="64" t="s">
        <v>42</v>
      </c>
      <c r="F51" s="64"/>
      <c r="G51" s="64"/>
      <c r="H51" s="15">
        <v>181492.34</v>
      </c>
      <c r="I51" s="15"/>
      <c r="J51" s="16">
        <v>482434.3</v>
      </c>
    </row>
    <row r="52" spans="3:11" ht="13.5" customHeight="1" x14ac:dyDescent="0.2">
      <c r="C52" s="31"/>
      <c r="D52" s="50" t="s">
        <v>14</v>
      </c>
      <c r="E52" s="50"/>
      <c r="F52" s="50"/>
      <c r="G52" s="50"/>
      <c r="H52" s="39">
        <f t="shared" ref="H52" si="7">SUM(H53+H56)</f>
        <v>442709.68</v>
      </c>
      <c r="I52" s="39"/>
      <c r="J52" s="40">
        <f>SUM(J53+J56)</f>
        <v>5974750.1600000001</v>
      </c>
    </row>
    <row r="53" spans="3:11" ht="13.5" customHeight="1" x14ac:dyDescent="0.2">
      <c r="C53" s="31"/>
      <c r="D53" s="6"/>
      <c r="E53" s="64" t="s">
        <v>43</v>
      </c>
      <c r="F53" s="64"/>
      <c r="G53" s="64"/>
      <c r="H53" s="27">
        <v>0</v>
      </c>
      <c r="I53" s="27"/>
      <c r="J53" s="28">
        <f>J54+J55</f>
        <v>0</v>
      </c>
    </row>
    <row r="54" spans="3:11" ht="13.5" customHeight="1" x14ac:dyDescent="0.2">
      <c r="C54" s="31"/>
      <c r="D54" s="6"/>
      <c r="E54" s="64" t="s">
        <v>40</v>
      </c>
      <c r="F54" s="64"/>
      <c r="G54" s="64"/>
      <c r="H54" s="15">
        <v>0</v>
      </c>
      <c r="I54" s="15"/>
      <c r="J54" s="16">
        <v>0</v>
      </c>
    </row>
    <row r="55" spans="3:11" ht="13.5" customHeight="1" x14ac:dyDescent="0.2">
      <c r="C55" s="31"/>
      <c r="D55" s="6"/>
      <c r="E55" s="64" t="s">
        <v>41</v>
      </c>
      <c r="F55" s="64"/>
      <c r="G55" s="64"/>
      <c r="H55" s="15">
        <v>0</v>
      </c>
      <c r="I55" s="15"/>
      <c r="J55" s="16">
        <v>0</v>
      </c>
    </row>
    <row r="56" spans="3:11" ht="13.5" customHeight="1" x14ac:dyDescent="0.2">
      <c r="C56" s="31"/>
      <c r="D56" s="6"/>
      <c r="E56" s="64" t="s">
        <v>44</v>
      </c>
      <c r="F56" s="64"/>
      <c r="G56" s="64"/>
      <c r="H56" s="15">
        <v>442709.68</v>
      </c>
      <c r="I56" s="15"/>
      <c r="J56" s="16">
        <v>5974750.1600000001</v>
      </c>
    </row>
    <row r="57" spans="3:11" x14ac:dyDescent="0.2">
      <c r="C57" s="65" t="s">
        <v>45</v>
      </c>
      <c r="D57" s="66"/>
      <c r="E57" s="66"/>
      <c r="F57" s="66"/>
      <c r="G57" s="66"/>
      <c r="H57" s="34">
        <f t="shared" ref="H57" si="8">H47-H52</f>
        <v>-261217.34</v>
      </c>
      <c r="I57" s="34"/>
      <c r="J57" s="35">
        <f>J47-J52</f>
        <v>-5492315.8600000003</v>
      </c>
    </row>
    <row r="58" spans="3:11" x14ac:dyDescent="0.2">
      <c r="C58" s="69" t="s">
        <v>46</v>
      </c>
      <c r="D58" s="70"/>
      <c r="E58" s="70"/>
      <c r="F58" s="70"/>
      <c r="G58" s="70"/>
      <c r="H58" s="42">
        <f t="shared" ref="H58" si="9">H35+H45+H57</f>
        <v>-46174.889999967796</v>
      </c>
      <c r="I58" s="42"/>
      <c r="J58" s="43">
        <f>J35+J45+J57</f>
        <v>-5031745.7700000089</v>
      </c>
    </row>
    <row r="59" spans="3:11" x14ac:dyDescent="0.2">
      <c r="C59" s="71" t="s">
        <v>47</v>
      </c>
      <c r="D59" s="72"/>
      <c r="E59" s="72"/>
      <c r="F59" s="72"/>
      <c r="G59" s="72"/>
      <c r="H59" s="42">
        <f>J60</f>
        <v>464083.090000025</v>
      </c>
      <c r="I59" s="42"/>
      <c r="J59" s="43">
        <v>5495828.8600000339</v>
      </c>
    </row>
    <row r="60" spans="3:11" x14ac:dyDescent="0.2">
      <c r="C60" s="73" t="s">
        <v>50</v>
      </c>
      <c r="D60" s="74"/>
      <c r="E60" s="74"/>
      <c r="F60" s="74"/>
      <c r="G60" s="74"/>
      <c r="H60" s="44">
        <f t="shared" ref="H60" si="10">H58+H59</f>
        <v>417908.20000005723</v>
      </c>
      <c r="I60" s="44"/>
      <c r="J60" s="45">
        <f>J58+J59</f>
        <v>464083.090000025</v>
      </c>
    </row>
    <row r="61" spans="3:11" ht="15.75" customHeight="1" x14ac:dyDescent="0.2">
      <c r="C61" s="47" t="s">
        <v>49</v>
      </c>
      <c r="D61" s="47"/>
      <c r="E61" s="47"/>
      <c r="F61" s="47"/>
      <c r="G61" s="47"/>
      <c r="H61" s="47"/>
      <c r="I61" s="47"/>
      <c r="J61" s="47"/>
      <c r="K61" s="47"/>
    </row>
    <row r="62" spans="3:11" ht="15.75" customHeight="1" x14ac:dyDescent="0.2">
      <c r="C62" s="46"/>
      <c r="D62" s="46"/>
      <c r="E62" s="46"/>
      <c r="F62" s="46"/>
      <c r="G62" s="46"/>
      <c r="H62" s="46"/>
      <c r="I62" s="46"/>
      <c r="J62" s="46"/>
      <c r="K62" s="46"/>
    </row>
    <row r="63" spans="3:11" ht="15.75" customHeight="1" x14ac:dyDescent="0.2">
      <c r="C63" s="46"/>
      <c r="D63" s="46"/>
      <c r="E63" s="46"/>
      <c r="F63" s="46"/>
      <c r="G63" s="46"/>
      <c r="H63" s="46"/>
      <c r="I63" s="46"/>
      <c r="J63" s="46"/>
      <c r="K63" s="46"/>
    </row>
    <row r="64" spans="3:11" ht="15.75" customHeight="1" x14ac:dyDescent="0.2">
      <c r="C64" s="46"/>
      <c r="D64" s="46"/>
      <c r="E64" s="46"/>
      <c r="F64" s="46"/>
      <c r="G64" s="46"/>
      <c r="H64" s="46"/>
      <c r="I64" s="46"/>
      <c r="J64" s="46"/>
      <c r="K64" s="46"/>
    </row>
    <row r="65" spans="3:11" ht="15.75" customHeight="1" x14ac:dyDescent="0.2">
      <c r="C65" s="46"/>
      <c r="D65" s="46"/>
      <c r="E65" s="46"/>
      <c r="F65" s="46"/>
      <c r="G65" s="46"/>
      <c r="H65" s="46"/>
      <c r="I65" s="46"/>
      <c r="J65" s="46"/>
      <c r="K65" s="46"/>
    </row>
    <row r="66" spans="3:11" ht="15.75" customHeight="1" x14ac:dyDescent="0.2">
      <c r="C66" s="46"/>
      <c r="D66" s="46"/>
      <c r="E66" s="46"/>
      <c r="F66" s="46"/>
      <c r="G66" s="46"/>
      <c r="H66" s="46"/>
      <c r="I66" s="46"/>
      <c r="J66" s="46"/>
      <c r="K66" s="46"/>
    </row>
    <row r="67" spans="3:11" ht="15.75" customHeight="1" x14ac:dyDescent="0.2">
      <c r="C67" s="46"/>
      <c r="D67" s="46"/>
      <c r="E67" s="46"/>
      <c r="F67" s="46"/>
      <c r="G67" s="46"/>
      <c r="H67" s="46"/>
      <c r="I67" s="46"/>
      <c r="J67" s="46"/>
      <c r="K67" s="46"/>
    </row>
  </sheetData>
  <mergeCells count="60">
    <mergeCell ref="C60:G60"/>
    <mergeCell ref="E55:G55"/>
    <mergeCell ref="E56:G56"/>
    <mergeCell ref="C57:G57"/>
    <mergeCell ref="C58:G58"/>
    <mergeCell ref="C59:G59"/>
    <mergeCell ref="E54:G54"/>
    <mergeCell ref="E43:G43"/>
    <mergeCell ref="E44:G44"/>
    <mergeCell ref="C45:G45"/>
    <mergeCell ref="C46:G46"/>
    <mergeCell ref="D47:G47"/>
    <mergeCell ref="E48:G48"/>
    <mergeCell ref="E49:G49"/>
    <mergeCell ref="E50:G50"/>
    <mergeCell ref="E51:G51"/>
    <mergeCell ref="D52:G52"/>
    <mergeCell ref="E53:G53"/>
    <mergeCell ref="E42:G42"/>
    <mergeCell ref="E31:G31"/>
    <mergeCell ref="E32:G32"/>
    <mergeCell ref="E33:G33"/>
    <mergeCell ref="E34:G34"/>
    <mergeCell ref="C35:G35"/>
    <mergeCell ref="C36:G36"/>
    <mergeCell ref="D37:G37"/>
    <mergeCell ref="E38:G38"/>
    <mergeCell ref="E39:G39"/>
    <mergeCell ref="E40:G40"/>
    <mergeCell ref="D41:G41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D18:G18"/>
    <mergeCell ref="D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F17"/>
    <mergeCell ref="C6:G6"/>
    <mergeCell ref="H1:J1"/>
    <mergeCell ref="C2:J2"/>
    <mergeCell ref="C3:J3"/>
    <mergeCell ref="C4:J4"/>
    <mergeCell ref="C5:G5"/>
  </mergeCells>
  <printOptions horizontalCentered="1"/>
  <pageMargins left="0.51181102362204722" right="0" top="0.35433070866141736" bottom="0.35433070866141736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IC-5</vt:lpstr>
      <vt:lpstr>'IC-5'!Área_de_impresión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Esteban Hermenegildo Abarca García</cp:lastModifiedBy>
  <cp:lastPrinted>2023-02-22T22:03:23Z</cp:lastPrinted>
  <dcterms:created xsi:type="dcterms:W3CDTF">2018-10-31T19:27:45Z</dcterms:created>
  <dcterms:modified xsi:type="dcterms:W3CDTF">2023-03-02T19:36:22Z</dcterms:modified>
</cp:coreProperties>
</file>