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TLACOTEPEC/LDF/INFORMACION DISCIPLINA FINANCIERA 2DO TRIM/"/>
    </mc:Choice>
  </mc:AlternateContent>
  <xr:revisionPtr revIDLastSave="0" documentId="13_ncr:1_{C7B686F6-E38A-E549-BF0D-B7B7EA08E313}" xr6:coauthVersionLast="47" xr6:coauthVersionMax="47" xr10:uidLastSave="{00000000-0000-0000-0000-000000000000}"/>
  <bookViews>
    <workbookView xWindow="0" yWindow="740" windowWidth="20740" windowHeight="11160" xr2:uid="{00000000-000D-0000-FFFF-FFFF00000000}"/>
  </bookViews>
  <sheets>
    <sheet name="LDF-1" sheetId="16" r:id="rId1"/>
  </sheets>
  <definedNames>
    <definedName name="_xlnm.Print_Area" localSheetId="0">'LDF-1'!$A$1:$I$121</definedName>
    <definedName name="_xlnm.Print_Titles" localSheetId="0">'LDF-1'!$1:$6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" i="16" l="1"/>
  <c r="I68" i="16"/>
  <c r="I63" i="16"/>
  <c r="I57" i="16"/>
  <c r="I42" i="16"/>
  <c r="I38" i="16"/>
  <c r="I31" i="16"/>
  <c r="I27" i="16"/>
  <c r="I23" i="16"/>
  <c r="I19" i="16"/>
  <c r="I9" i="16"/>
  <c r="H9" i="16"/>
  <c r="H19" i="16"/>
  <c r="H23" i="16"/>
  <c r="H27" i="16"/>
  <c r="H31" i="16"/>
  <c r="H38" i="16"/>
  <c r="H42" i="16"/>
  <c r="H57" i="16"/>
  <c r="H63" i="16"/>
  <c r="H68" i="16"/>
  <c r="H75" i="16"/>
  <c r="D9" i="16"/>
  <c r="D17" i="16"/>
  <c r="D25" i="16"/>
  <c r="D31" i="16"/>
  <c r="D38" i="16"/>
  <c r="D41" i="16"/>
  <c r="D60" i="16"/>
  <c r="E60" i="16"/>
  <c r="E41" i="16"/>
  <c r="E38" i="16"/>
  <c r="E31" i="16"/>
  <c r="E25" i="16"/>
  <c r="E17" i="16"/>
  <c r="E9" i="16"/>
  <c r="I79" i="16" l="1"/>
  <c r="I47" i="16"/>
  <c r="I59" i="16" s="1"/>
  <c r="I81" i="16" s="1"/>
  <c r="H79" i="16"/>
  <c r="H47" i="16"/>
  <c r="H59" i="16" s="1"/>
  <c r="E47" i="16"/>
  <c r="E62" i="16" s="1"/>
  <c r="D47" i="16"/>
  <c r="D62" i="16" s="1"/>
  <c r="H81" i="16" l="1"/>
</calcChain>
</file>

<file path=xl/sharedStrings.xml><?xml version="1.0" encoding="utf-8"?>
<sst xmlns="http://schemas.openxmlformats.org/spreadsheetml/2006/main" count="134" uniqueCount="131">
  <si>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</si>
  <si>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</si>
  <si>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</si>
  <si>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</si>
  <si>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</si>
  <si>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</si>
  <si>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</si>
  <si>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</si>
  <si>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</si>
  <si>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</si>
  <si>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</si>
  <si>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</si>
  <si>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</si>
  <si>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</si>
  <si>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</si>
  <si>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</si>
  <si>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</si>
  <si>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</si>
  <si>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</si>
  <si>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</si>
  <si>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</si>
  <si>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</si>
  <si>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</si>
  <si>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</si>
  <si>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</si>
  <si>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</si>
  <si>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</si>
  <si>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</si>
  <si>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</si>
  <si>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</si>
  <si>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</si>
  <si>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</si>
  <si>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</si>
  <si>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</si>
  <si>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</si>
  <si>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</si>
  <si>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</si>
  <si>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</si>
  <si>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</si>
  <si>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</si>
  <si>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</si>
  <si>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</si>
  <si>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</si>
  <si>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</si>
  <si>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</si>
  <si>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</si>
  <si>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</si>
  <si>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</si>
  <si>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</si>
  <si>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</si>
  <si>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</si>
  <si>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</si>
  <si>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</si>
  <si>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</si>
  <si>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</si>
  <si>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</si>
  <si>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</si>
  <si>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</si>
  <si>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</si>
  <si>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</si>
  <si>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</si>
  <si>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</si>
  <si>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</si>
  <si>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</si>
  <si>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</si>
  <si>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</si>
  <si>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</si>
  <si>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</si>
  <si>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</si>
  <si>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</si>
  <si>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</si>
  <si>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</si>
  <si>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</si>
  <si>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</si>
  <si>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</si>
  <si>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</si>
  <si>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</si>
  <si>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</si>
  <si>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</si>
  <si>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</si>
  <si>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</si>
  <si>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</si>
  <si>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</si>
  <si>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</si>
  <si>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</si>
  <si>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</si>
  <si>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</si>
  <si>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</si>
  <si>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</si>
  <si>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</si>
  <si>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</si>
  <si>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</si>
  <si>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</si>
  <si>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</si>
  <si>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</si>
  <si>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</si>
  <si>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</si>
  <si>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i. Otros Activos no Circulantes</t>
  </si>
  <si>
    <t>II. Total del Pasivo (II = IIA + IIB)</t>
  </si>
  <si>
    <t>HACIENDA PÚBLICA/PATRIMONIO</t>
  </si>
  <si>
    <t>I. Total del Activo (I = IA + IB)</t>
  </si>
  <si>
    <t>a. Aportaciones</t>
  </si>
  <si>
    <t>b. Donaciones de Capital</t>
  </si>
  <si>
    <t>c. Actualización de la Hacienda Pública/Patrimonio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</si>
  <si>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</si>
  <si>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</si>
  <si>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</si>
  <si>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</si>
  <si>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</si>
  <si>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</si>
  <si>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</si>
  <si>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</si>
  <si>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IV. Total del Pasivo y Hacienda Pública/Patrimonio (IV = II + III)</t>
  </si>
  <si>
    <t>III. Total Hacienda Pública/Patrimonio (III = IIIA + IIIB + IIIC)</t>
  </si>
  <si>
    <t>IIIB. Hacienda Pública/Patrimonio Generado (IIIB = a + b + c + d + e)</t>
  </si>
  <si>
    <t>IIIA. Hacienda Pública/Patrimonio Contribuido (IIIA = a + b + c)</t>
  </si>
  <si>
    <t>IB. Total de Activos No Circulantes (IB = a + b + c + d + e + f + g + h + i)</t>
  </si>
  <si>
    <t>IIB. Total de Pasivos No Circulantes (IIB = a + b + c + d + e + f)</t>
  </si>
  <si>
    <t>IIA. Total de Pasivos Circulantes (IIA = a + b + c + d + e + f + g + h)</t>
  </si>
  <si>
    <t>IA. Total de Activos Circulantes (IA = a + b + c + d + e + f + g)</t>
  </si>
  <si>
    <t>Instructivo de llenado:</t>
  </si>
  <si>
    <r>
      <t xml:space="preserve">(a) Nombre del Ente Público: </t>
    </r>
    <r>
      <rPr>
        <sz val="9"/>
        <color theme="1"/>
        <rFont val="Arial"/>
        <family val="2"/>
      </rPr>
      <t>Este estado financiero se presenta por cada uno de los Entes Públicos de las Entidades Federativas y Municipios, es decir, los poderes Ejecutivo, Legislativo y Judicial; los organismos autónomos; los organismos descentralizados, empresas de participación estatal mayoritaria y fideicomisos, así como cualquier otro ente sobre el que las Entidades Federativas y los Municipios tengan control sobre sus decisiones o acciones. En el caso de la Ciudad de México, el Poder Ejecutivo incluye adicionalmente a sus alcaldías.</t>
    </r>
  </si>
  <si>
    <r>
      <t xml:space="preserve">(b) Periodo de presentación: </t>
    </r>
    <r>
      <rPr>
        <sz val="9"/>
        <color theme="1"/>
        <rFont val="Arial"/>
        <family val="2"/>
      </rPr>
      <t>Este estado financiero se presenta a una fecha específica, comparando el trimestre actual contra el cierre del ejercicio anterior, así como de manera anual, en la Cuenta Pública. Ejemplo: Al 30 de junio de 2017 y al 31 de diciembre de 2016.</t>
    </r>
  </si>
  <si>
    <r>
      <t xml:space="preserve">c) Concepto: </t>
    </r>
    <r>
      <rPr>
        <sz val="9"/>
        <color theme="1"/>
        <rFont val="Arial"/>
        <family val="2"/>
      </rPr>
      <t>Muestra el nombre de los rubros a 3er. nivel y en algunos casos a 4o. nivel del Plan de Cuentas, agrupados en Activo, Pasivo y Hacienda Pública/Patrimonio.</t>
    </r>
  </si>
  <si>
    <r>
      <t xml:space="preserve">(d) 20XN: </t>
    </r>
    <r>
      <rPr>
        <sz val="9"/>
        <color theme="1"/>
        <rFont val="Arial"/>
        <family val="2"/>
      </rPr>
      <t>En esta columna se presentan los saldos a la fecha que se informa.</t>
    </r>
  </si>
  <si>
    <r>
      <t xml:space="preserve">(e) 31 de diciembre de 20XN-1: </t>
    </r>
    <r>
      <rPr>
        <sz val="9"/>
        <color theme="1"/>
        <rFont val="Arial"/>
        <family val="2"/>
      </rPr>
      <t>En esta columna se presentan los saldos al cierre del ejercicio anterior al que se informa.</t>
    </r>
  </si>
  <si>
    <t>Formato LDF-1</t>
  </si>
  <si>
    <t>Municipio: GENERAL HELIODORO CASTILLO, GUERRERO</t>
  </si>
  <si>
    <t>2022 (d)</t>
  </si>
  <si>
    <t>31 de diciembre de 2021 (e)</t>
  </si>
  <si>
    <t>Al 31 de diciembre de 2021 y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</si>
</sst>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3" fillId="3" borderId="0" xfId="0" applyFont="1" applyFill="1"/>
    <xf numFmtId="0" fontId="3" fillId="0" borderId="3" xfId="0" applyFont="1" applyBorder="1"/>
    <xf numFmtId="0" fontId="3" fillId="0" borderId="0" xfId="0" applyFont="1"/>
    <xf numFmtId="0" fontId="2" fillId="0" borderId="5" xfId="0" applyFont="1" applyBorder="1" applyAlignment="1">
      <alignment horizontal="center" vertical="center" wrapText="1"/>
    </xf>
    <xf numFmtId="44" fontId="5" fillId="0" borderId="17" xfId="1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6" fillId="0" borderId="0" xfId="0" applyFont="1"/>
    <xf numFmtId="0" fontId="6" fillId="0" borderId="4" xfId="0" applyFont="1" applyBorder="1" applyAlignment="1">
      <alignment horizontal="justify" vertical="center" wrapText="1"/>
    </xf>
    <xf numFmtId="4" fontId="6" fillId="0" borderId="4" xfId="2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6" xfId="0" applyFont="1" applyBorder="1"/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horizontal="right" wrapText="1"/>
    </xf>
    <xf numFmtId="0" fontId="5" fillId="0" borderId="7" xfId="0" applyFont="1" applyBorder="1" applyAlignment="1">
      <alignment horizontal="justify" vertical="center" wrapText="1"/>
    </xf>
    <xf numFmtId="0" fontId="6" fillId="0" borderId="8" xfId="0" applyFont="1" applyBorder="1"/>
    <xf numFmtId="0" fontId="6" fillId="0" borderId="10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/>
    <xf numFmtId="0" fontId="4" fillId="0" borderId="5" xfId="0" applyFont="1" applyBorder="1" applyAlignment="1">
      <alignment horizontal="center" vertical="center" wrapText="1"/>
    </xf>
    <xf numFmtId="4" fontId="3" fillId="0" borderId="0" xfId="0" applyNumberFormat="1" applyFont="1"/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110</xdr:row>
      <xdr:rowOff>123825</xdr:rowOff>
    </xdr:from>
    <xdr:to>
      <xdr:col>8</xdr:col>
      <xdr:colOff>847724</xdr:colOff>
      <xdr:row>118</xdr:row>
      <xdr:rowOff>104775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CCC3D71-B0B3-4915-20FB-F7D7436761B4}"/>
            </a:ext>
          </a:extLst>
        </xdr:cNvPr>
        <xdr:cNvGrpSpPr/>
      </xdr:nvGrpSpPr>
      <xdr:grpSpPr>
        <a:xfrm>
          <a:off x="9525" y="21692658"/>
          <a:ext cx="10744199" cy="1166284"/>
          <a:chOff x="1" y="15278100"/>
          <a:chExt cx="8010522" cy="829541"/>
        </a:xfrm>
      </xdr:grpSpPr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5278100"/>
            <a:ext cx="1905000" cy="7914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21" name="Text Box 9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34051" y="15278100"/>
            <a:ext cx="1695034" cy="8009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2" name="Text Box 8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01716" y="15278100"/>
            <a:ext cx="1800767" cy="7914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23" name="Text Box 8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9655" y="15278100"/>
            <a:ext cx="1750868" cy="8295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59"/>
  <sheetViews>
    <sheetView tabSelected="1" view="pageBreakPreview" zoomScale="60" zoomScaleNormal="100" workbookViewId="0">
      <selection activeCell="H57" sqref="H57"/>
    </sheetView>
  </sheetViews>
  <sheetFormatPr baseColWidth="10" defaultColWidth="11.5" defaultRowHeight="12" x14ac:dyDescent="0.15"/>
  <cols>
    <col min="1" max="1" width="2.5" style="5" customWidth="1"/>
    <col min="2" max="2" width="1.6640625" style="5" customWidth="1"/>
    <col min="3" max="3" width="42.6640625" style="5" customWidth="1"/>
    <col min="4" max="5" width="12.83203125" style="5" customWidth="1"/>
    <col min="6" max="6" width="1.83203125" style="5" customWidth="1"/>
    <col min="7" max="7" width="42.6640625" style="5" customWidth="1"/>
    <col min="8" max="9" width="12.83203125" style="5" customWidth="1"/>
    <col min="10" max="16384" width="11.5" style="5"/>
  </cols>
  <sheetData>
    <row r="1" spans="2:9" ht="15" customHeight="1" thickBot="1" x14ac:dyDescent="0.2">
      <c r="B1" s="4"/>
      <c r="C1" s="4"/>
      <c r="D1" s="4"/>
      <c r="E1" s="4"/>
      <c r="F1" s="4"/>
      <c r="G1" s="4"/>
      <c r="H1" s="36" t="s">
        <v>126</v>
      </c>
      <c r="I1" s="36"/>
    </row>
    <row r="2" spans="2:9" ht="15" customHeight="1" x14ac:dyDescent="0.15">
      <c r="B2" s="37" t="s">
        <v>127</v>
      </c>
      <c r="C2" s="38"/>
      <c r="D2" s="38"/>
      <c r="E2" s="38"/>
      <c r="F2" s="38"/>
      <c r="G2" s="38"/>
      <c r="H2" s="38"/>
      <c r="I2" s="39"/>
    </row>
    <row r="3" spans="2:9" ht="15" customHeight="1" x14ac:dyDescent="0.15">
      <c r="B3" s="40" t="s">
        <v>0</v>
      </c>
      <c r="C3" s="41"/>
      <c r="D3" s="41"/>
      <c r="E3" s="41"/>
      <c r="F3" s="41"/>
      <c r="G3" s="41"/>
      <c r="H3" s="41"/>
      <c r="I3" s="42"/>
    </row>
    <row r="4" spans="2:9" ht="15" customHeight="1" x14ac:dyDescent="0.15">
      <c r="B4" s="40" t="s">
        <v>130</v>
      </c>
      <c r="C4" s="41"/>
      <c r="D4" s="41"/>
      <c r="E4" s="41"/>
      <c r="F4" s="41"/>
      <c r="G4" s="41"/>
      <c r="H4" s="41"/>
      <c r="I4" s="42"/>
    </row>
    <row r="5" spans="2:9" ht="13" thickBot="1" x14ac:dyDescent="0.2">
      <c r="B5" s="30" t="s">
        <v>1</v>
      </c>
      <c r="C5" s="31"/>
      <c r="D5" s="31"/>
      <c r="E5" s="31"/>
      <c r="F5" s="31"/>
      <c r="G5" s="31"/>
      <c r="H5" s="31"/>
      <c r="I5" s="32"/>
    </row>
    <row r="6" spans="2:9" ht="33.75" customHeight="1" thickBot="1" x14ac:dyDescent="0.2">
      <c r="B6" s="33" t="s">
        <v>2</v>
      </c>
      <c r="C6" s="33"/>
      <c r="D6" s="6" t="s">
        <v>128</v>
      </c>
      <c r="E6" s="26" t="s">
        <v>129</v>
      </c>
      <c r="F6" s="33" t="s">
        <v>2</v>
      </c>
      <c r="G6" s="33"/>
      <c r="H6" s="6" t="s">
        <v>128</v>
      </c>
      <c r="I6" s="26" t="s">
        <v>129</v>
      </c>
    </row>
    <row r="7" spans="2:9" s="9" customFormat="1" ht="13" x14ac:dyDescent="0.15">
      <c r="B7" s="34" t="s">
        <v>3</v>
      </c>
      <c r="C7" s="34"/>
      <c r="D7" s="7"/>
      <c r="E7" s="8"/>
      <c r="F7" s="34" t="s">
        <v>4</v>
      </c>
      <c r="G7" s="34"/>
      <c r="H7" s="8"/>
      <c r="I7" s="8"/>
    </row>
    <row r="8" spans="2:9" s="9" customFormat="1" ht="13" x14ac:dyDescent="0.15">
      <c r="B8" s="29" t="s">
        <v>5</v>
      </c>
      <c r="C8" s="29"/>
      <c r="D8" s="10"/>
      <c r="E8" s="10"/>
      <c r="F8" s="29" t="s">
        <v>6</v>
      </c>
      <c r="G8" s="29"/>
      <c r="H8" s="10"/>
      <c r="I8" s="10"/>
    </row>
    <row r="9" spans="2:9" s="9" customFormat="1" ht="13" x14ac:dyDescent="0.15">
      <c r="B9" s="28" t="s">
        <v>7</v>
      </c>
      <c r="C9" s="28"/>
      <c r="D9" s="11">
        <f>SUM(D10:D16)</f>
        <v>30113168.699999999</v>
      </c>
      <c r="E9" s="11">
        <f>SUM(E10:E16)</f>
        <v>464083.09</v>
      </c>
      <c r="F9" s="28" t="s">
        <v>8</v>
      </c>
      <c r="G9" s="28"/>
      <c r="H9" s="12">
        <f>SUM(H10:H18)</f>
        <v>4921114.57</v>
      </c>
      <c r="I9" s="12">
        <f>SUM(I10:I18)</f>
        <v>619256.99</v>
      </c>
    </row>
    <row r="10" spans="2:9" s="9" customFormat="1" ht="14" x14ac:dyDescent="0.15">
      <c r="B10" s="13"/>
      <c r="C10" s="14" t="s">
        <v>9</v>
      </c>
      <c r="D10" s="12">
        <v>66712.490000000005</v>
      </c>
      <c r="E10" s="12">
        <v>98681.14</v>
      </c>
      <c r="F10" s="15"/>
      <c r="G10" s="14" t="s">
        <v>10</v>
      </c>
      <c r="H10" s="12">
        <v>1157510</v>
      </c>
      <c r="I10" s="12"/>
    </row>
    <row r="11" spans="2:9" s="9" customFormat="1" ht="14" x14ac:dyDescent="0.15">
      <c r="B11" s="13"/>
      <c r="C11" s="14" t="s">
        <v>11</v>
      </c>
      <c r="D11" s="12">
        <v>30046456.210000001</v>
      </c>
      <c r="E11" s="12">
        <v>365401.95</v>
      </c>
      <c r="F11" s="15"/>
      <c r="G11" s="14" t="s">
        <v>12</v>
      </c>
      <c r="H11" s="12">
        <v>2685961.08</v>
      </c>
      <c r="I11" s="12">
        <v>76110.58</v>
      </c>
    </row>
    <row r="12" spans="2:9" s="9" customFormat="1" ht="14" x14ac:dyDescent="0.15">
      <c r="B12" s="13"/>
      <c r="C12" s="14" t="s">
        <v>13</v>
      </c>
      <c r="D12" s="12"/>
      <c r="E12" s="12"/>
      <c r="F12" s="15"/>
      <c r="G12" s="14" t="s">
        <v>14</v>
      </c>
      <c r="H12" s="12"/>
      <c r="I12" s="12"/>
    </row>
    <row r="13" spans="2:9" s="9" customFormat="1" ht="14" x14ac:dyDescent="0.15">
      <c r="B13" s="13"/>
      <c r="C13" s="14" t="s">
        <v>15</v>
      </c>
      <c r="D13" s="12"/>
      <c r="E13" s="12"/>
      <c r="F13" s="15"/>
      <c r="G13" s="14" t="s">
        <v>16</v>
      </c>
      <c r="H13" s="12"/>
      <c r="I13" s="12"/>
    </row>
    <row r="14" spans="2:9" s="9" customFormat="1" ht="14" x14ac:dyDescent="0.15">
      <c r="B14" s="13"/>
      <c r="C14" s="14" t="s">
        <v>17</v>
      </c>
      <c r="D14" s="12"/>
      <c r="E14" s="12"/>
      <c r="F14" s="15"/>
      <c r="G14" s="14" t="s">
        <v>18</v>
      </c>
      <c r="H14" s="12">
        <v>356200</v>
      </c>
      <c r="I14" s="12"/>
    </row>
    <row r="15" spans="2:9" s="9" customFormat="1" ht="28" x14ac:dyDescent="0.15">
      <c r="B15" s="13"/>
      <c r="C15" s="14" t="s">
        <v>19</v>
      </c>
      <c r="D15" s="12"/>
      <c r="E15" s="12"/>
      <c r="F15" s="15"/>
      <c r="G15" s="14" t="s">
        <v>20</v>
      </c>
      <c r="H15" s="12"/>
      <c r="I15" s="12"/>
    </row>
    <row r="16" spans="2:9" s="9" customFormat="1" ht="14" x14ac:dyDescent="0.15">
      <c r="B16" s="13"/>
      <c r="C16" s="14" t="s">
        <v>21</v>
      </c>
      <c r="D16" s="12"/>
      <c r="E16" s="12"/>
      <c r="F16" s="15"/>
      <c r="G16" s="14" t="s">
        <v>22</v>
      </c>
      <c r="H16" s="12">
        <v>721443.49</v>
      </c>
      <c r="I16" s="12">
        <v>543146.41</v>
      </c>
    </row>
    <row r="17" spans="2:9" s="9" customFormat="1" ht="28" x14ac:dyDescent="0.15">
      <c r="B17" s="28" t="s">
        <v>23</v>
      </c>
      <c r="C17" s="28"/>
      <c r="D17" s="12">
        <f>SUM(D18:D24)</f>
        <v>2870140.87</v>
      </c>
      <c r="E17" s="12">
        <f>SUM(E18:E24)</f>
        <v>94582.93</v>
      </c>
      <c r="F17" s="15"/>
      <c r="G17" s="14" t="s">
        <v>24</v>
      </c>
      <c r="H17" s="12"/>
      <c r="I17" s="12"/>
    </row>
    <row r="18" spans="2:9" s="9" customFormat="1" ht="14" x14ac:dyDescent="0.15">
      <c r="B18" s="13"/>
      <c r="C18" s="14" t="s">
        <v>25</v>
      </c>
      <c r="D18" s="12"/>
      <c r="E18" s="12"/>
      <c r="F18" s="15"/>
      <c r="G18" s="14" t="s">
        <v>26</v>
      </c>
      <c r="H18" s="12"/>
      <c r="I18" s="12"/>
    </row>
    <row r="19" spans="2:9" s="9" customFormat="1" ht="14" x14ac:dyDescent="0.15">
      <c r="B19" s="13"/>
      <c r="C19" s="14" t="s">
        <v>27</v>
      </c>
      <c r="D19" s="12">
        <v>2870140.87</v>
      </c>
      <c r="E19" s="12">
        <v>94582.93</v>
      </c>
      <c r="F19" s="28" t="s">
        <v>28</v>
      </c>
      <c r="G19" s="28"/>
      <c r="H19" s="12">
        <f>SUM(H20:H22)</f>
        <v>0</v>
      </c>
      <c r="I19" s="12">
        <f>SUM(I20:I22)</f>
        <v>0</v>
      </c>
    </row>
    <row r="20" spans="2:9" s="9" customFormat="1" ht="14" x14ac:dyDescent="0.15">
      <c r="B20" s="13"/>
      <c r="C20" s="14" t="s">
        <v>29</v>
      </c>
      <c r="D20" s="12"/>
      <c r="E20" s="12"/>
      <c r="F20" s="15"/>
      <c r="G20" s="14" t="s">
        <v>30</v>
      </c>
      <c r="H20" s="12"/>
      <c r="I20" s="12"/>
    </row>
    <row r="21" spans="2:9" s="9" customFormat="1" ht="28" x14ac:dyDescent="0.15">
      <c r="B21" s="13"/>
      <c r="C21" s="14" t="s">
        <v>31</v>
      </c>
      <c r="D21" s="12"/>
      <c r="E21" s="12"/>
      <c r="F21" s="15"/>
      <c r="G21" s="14" t="s">
        <v>32</v>
      </c>
      <c r="H21" s="12"/>
      <c r="I21" s="12"/>
    </row>
    <row r="22" spans="2:9" s="9" customFormat="1" ht="14" x14ac:dyDescent="0.15">
      <c r="B22" s="13"/>
      <c r="C22" s="14" t="s">
        <v>33</v>
      </c>
      <c r="D22" s="12"/>
      <c r="E22" s="12"/>
      <c r="F22" s="15"/>
      <c r="G22" s="14" t="s">
        <v>34</v>
      </c>
      <c r="H22" s="12"/>
      <c r="I22" s="12"/>
    </row>
    <row r="23" spans="2:9" s="9" customFormat="1" ht="14" x14ac:dyDescent="0.15">
      <c r="B23" s="13"/>
      <c r="C23" s="14" t="s">
        <v>35</v>
      </c>
      <c r="D23" s="12"/>
      <c r="E23" s="12"/>
      <c r="F23" s="28" t="s">
        <v>36</v>
      </c>
      <c r="G23" s="28"/>
      <c r="H23" s="12">
        <f>SUM(H24:H25)</f>
        <v>0</v>
      </c>
      <c r="I23" s="12">
        <f>SUM(I24:I25)</f>
        <v>0</v>
      </c>
    </row>
    <row r="24" spans="2:9" s="9" customFormat="1" ht="28" x14ac:dyDescent="0.15">
      <c r="B24" s="13"/>
      <c r="C24" s="14" t="s">
        <v>37</v>
      </c>
      <c r="D24" s="12"/>
      <c r="E24" s="12"/>
      <c r="F24" s="15"/>
      <c r="G24" s="14" t="s">
        <v>38</v>
      </c>
      <c r="H24" s="12"/>
      <c r="I24" s="12"/>
    </row>
    <row r="25" spans="2:9" s="9" customFormat="1" ht="14" x14ac:dyDescent="0.15">
      <c r="B25" s="28" t="s">
        <v>39</v>
      </c>
      <c r="C25" s="28"/>
      <c r="D25" s="12">
        <f>SUM(D26:D30)</f>
        <v>822330.86</v>
      </c>
      <c r="E25" s="12">
        <f>SUM(E26:E30)</f>
        <v>0</v>
      </c>
      <c r="F25" s="15"/>
      <c r="G25" s="14" t="s">
        <v>40</v>
      </c>
      <c r="H25" s="12"/>
      <c r="I25" s="12"/>
    </row>
    <row r="26" spans="2:9" s="9" customFormat="1" ht="28" x14ac:dyDescent="0.15">
      <c r="B26" s="13"/>
      <c r="C26" s="14" t="s">
        <v>41</v>
      </c>
      <c r="D26" s="12">
        <v>502595.06</v>
      </c>
      <c r="E26" s="12">
        <v>0</v>
      </c>
      <c r="F26" s="28" t="s">
        <v>42</v>
      </c>
      <c r="G26" s="28"/>
      <c r="H26" s="12"/>
      <c r="I26" s="12"/>
    </row>
    <row r="27" spans="2:9" s="9" customFormat="1" ht="28" x14ac:dyDescent="0.15">
      <c r="B27" s="13"/>
      <c r="C27" s="14" t="s">
        <v>43</v>
      </c>
      <c r="D27" s="12"/>
      <c r="E27" s="12"/>
      <c r="F27" s="28" t="s">
        <v>44</v>
      </c>
      <c r="G27" s="28"/>
      <c r="H27" s="12">
        <f>SUM(H28:H30)</f>
        <v>0</v>
      </c>
      <c r="I27" s="12">
        <f>SUM(I28:I30)</f>
        <v>0</v>
      </c>
    </row>
    <row r="28" spans="2:9" s="9" customFormat="1" ht="28" x14ac:dyDescent="0.15">
      <c r="B28" s="13"/>
      <c r="C28" s="14" t="s">
        <v>45</v>
      </c>
      <c r="D28" s="12"/>
      <c r="E28" s="12"/>
      <c r="F28" s="15"/>
      <c r="G28" s="14" t="s">
        <v>46</v>
      </c>
      <c r="H28" s="12"/>
      <c r="I28" s="12"/>
    </row>
    <row r="29" spans="2:9" s="9" customFormat="1" ht="14" x14ac:dyDescent="0.15">
      <c r="B29" s="13"/>
      <c r="C29" s="14" t="s">
        <v>47</v>
      </c>
      <c r="D29" s="12">
        <v>319735.8</v>
      </c>
      <c r="E29" s="12">
        <v>0</v>
      </c>
      <c r="F29" s="15"/>
      <c r="G29" s="14" t="s">
        <v>48</v>
      </c>
      <c r="H29" s="12"/>
      <c r="I29" s="12"/>
    </row>
    <row r="30" spans="2:9" s="9" customFormat="1" ht="14" x14ac:dyDescent="0.15">
      <c r="B30" s="13"/>
      <c r="C30" s="14" t="s">
        <v>49</v>
      </c>
      <c r="D30" s="12"/>
      <c r="E30" s="12"/>
      <c r="F30" s="15"/>
      <c r="G30" s="14" t="s">
        <v>50</v>
      </c>
      <c r="H30" s="12"/>
      <c r="I30" s="12"/>
    </row>
    <row r="31" spans="2:9" s="9" customFormat="1" ht="13" x14ac:dyDescent="0.15">
      <c r="B31" s="28" t="s">
        <v>51</v>
      </c>
      <c r="C31" s="28"/>
      <c r="D31" s="12">
        <f>SUM(D32:D36)</f>
        <v>0</v>
      </c>
      <c r="E31" s="12">
        <f>SUM(E32:E36)</f>
        <v>0</v>
      </c>
      <c r="F31" s="28" t="s">
        <v>52</v>
      </c>
      <c r="G31" s="28"/>
      <c r="H31" s="12">
        <f>SUM(H32:H37)</f>
        <v>0</v>
      </c>
      <c r="I31" s="12">
        <f>SUM(I32:I37)</f>
        <v>0</v>
      </c>
    </row>
    <row r="32" spans="2:9" s="9" customFormat="1" ht="14" x14ac:dyDescent="0.15">
      <c r="B32" s="13"/>
      <c r="C32" s="14" t="s">
        <v>53</v>
      </c>
      <c r="D32" s="12"/>
      <c r="E32" s="12"/>
      <c r="F32" s="15"/>
      <c r="G32" s="14" t="s">
        <v>54</v>
      </c>
      <c r="H32" s="12"/>
      <c r="I32" s="12"/>
    </row>
    <row r="33" spans="2:9" s="9" customFormat="1" ht="14" x14ac:dyDescent="0.15">
      <c r="B33" s="13"/>
      <c r="C33" s="14" t="s">
        <v>55</v>
      </c>
      <c r="D33" s="12"/>
      <c r="E33" s="12"/>
      <c r="F33" s="15"/>
      <c r="G33" s="14" t="s">
        <v>56</v>
      </c>
      <c r="H33" s="12"/>
      <c r="I33" s="12"/>
    </row>
    <row r="34" spans="2:9" s="9" customFormat="1" ht="14" x14ac:dyDescent="0.15">
      <c r="B34" s="13"/>
      <c r="C34" s="14" t="s">
        <v>57</v>
      </c>
      <c r="D34" s="12"/>
      <c r="E34" s="12"/>
      <c r="F34" s="15"/>
      <c r="G34" s="14" t="s">
        <v>58</v>
      </c>
      <c r="H34" s="12"/>
      <c r="I34" s="12"/>
    </row>
    <row r="35" spans="2:9" s="9" customFormat="1" ht="28" x14ac:dyDescent="0.15">
      <c r="B35" s="13"/>
      <c r="C35" s="14" t="s">
        <v>59</v>
      </c>
      <c r="D35" s="12"/>
      <c r="E35" s="12"/>
      <c r="F35" s="15"/>
      <c r="G35" s="14" t="s">
        <v>60</v>
      </c>
      <c r="H35" s="12"/>
      <c r="I35" s="12"/>
    </row>
    <row r="36" spans="2:9" s="9" customFormat="1" ht="28" x14ac:dyDescent="0.15">
      <c r="B36" s="13"/>
      <c r="C36" s="14" t="s">
        <v>61</v>
      </c>
      <c r="D36" s="12"/>
      <c r="E36" s="12"/>
      <c r="F36" s="15"/>
      <c r="G36" s="14" t="s">
        <v>62</v>
      </c>
      <c r="H36" s="12"/>
      <c r="I36" s="12"/>
    </row>
    <row r="37" spans="2:9" s="9" customFormat="1" ht="14" x14ac:dyDescent="0.15">
      <c r="B37" s="28" t="s">
        <v>63</v>
      </c>
      <c r="C37" s="28"/>
      <c r="D37" s="12"/>
      <c r="E37" s="12"/>
      <c r="F37" s="15"/>
      <c r="G37" s="14" t="s">
        <v>64</v>
      </c>
      <c r="H37" s="12"/>
      <c r="I37" s="12"/>
    </row>
    <row r="38" spans="2:9" s="9" customFormat="1" ht="13" x14ac:dyDescent="0.15">
      <c r="B38" s="28" t="s">
        <v>65</v>
      </c>
      <c r="C38" s="28"/>
      <c r="D38" s="12">
        <f>SUM(D39:D40)</f>
        <v>0</v>
      </c>
      <c r="E38" s="12">
        <f>SUM(E39:E40)</f>
        <v>0</v>
      </c>
      <c r="F38" s="28" t="s">
        <v>66</v>
      </c>
      <c r="G38" s="28"/>
      <c r="H38" s="12">
        <f>SUM(H39:H41)</f>
        <v>0</v>
      </c>
      <c r="I38" s="12">
        <f>SUM(I39:I41)</f>
        <v>0</v>
      </c>
    </row>
    <row r="39" spans="2:9" s="9" customFormat="1" ht="28" x14ac:dyDescent="0.15">
      <c r="B39" s="13"/>
      <c r="C39" s="14" t="s">
        <v>67</v>
      </c>
      <c r="D39" s="12"/>
      <c r="E39" s="12"/>
      <c r="F39" s="15"/>
      <c r="G39" s="14" t="s">
        <v>68</v>
      </c>
      <c r="H39" s="12"/>
      <c r="I39" s="12"/>
    </row>
    <row r="40" spans="2:9" s="9" customFormat="1" ht="14" x14ac:dyDescent="0.15">
      <c r="B40" s="13"/>
      <c r="C40" s="14" t="s">
        <v>69</v>
      </c>
      <c r="D40" s="12"/>
      <c r="E40" s="12"/>
      <c r="F40" s="15"/>
      <c r="G40" s="14" t="s">
        <v>70</v>
      </c>
      <c r="H40" s="12"/>
      <c r="I40" s="12"/>
    </row>
    <row r="41" spans="2:9" s="9" customFormat="1" ht="14" x14ac:dyDescent="0.15">
      <c r="B41" s="28" t="s">
        <v>71</v>
      </c>
      <c r="C41" s="28"/>
      <c r="D41" s="12">
        <f>SUM(D42:D46)</f>
        <v>0</v>
      </c>
      <c r="E41" s="12">
        <f>SUM(E42:E46)</f>
        <v>0</v>
      </c>
      <c r="F41" s="15"/>
      <c r="G41" s="14" t="s">
        <v>72</v>
      </c>
      <c r="H41" s="12"/>
      <c r="I41" s="12"/>
    </row>
    <row r="42" spans="2:9" s="9" customFormat="1" ht="14" x14ac:dyDescent="0.15">
      <c r="B42" s="13"/>
      <c r="C42" s="14" t="s">
        <v>73</v>
      </c>
      <c r="D42" s="12"/>
      <c r="E42" s="12"/>
      <c r="F42" s="28" t="s">
        <v>74</v>
      </c>
      <c r="G42" s="28"/>
      <c r="H42" s="12">
        <f>SUM(H43:H45)</f>
        <v>0</v>
      </c>
      <c r="I42" s="12">
        <f>SUM(I43:I45)</f>
        <v>0</v>
      </c>
    </row>
    <row r="43" spans="2:9" s="9" customFormat="1" ht="14" x14ac:dyDescent="0.15">
      <c r="B43" s="13"/>
      <c r="C43" s="14" t="s">
        <v>75</v>
      </c>
      <c r="D43" s="12"/>
      <c r="E43" s="12"/>
      <c r="F43" s="15"/>
      <c r="G43" s="14" t="s">
        <v>76</v>
      </c>
      <c r="H43" s="12"/>
      <c r="I43" s="12"/>
    </row>
    <row r="44" spans="2:9" s="9" customFormat="1" ht="28" x14ac:dyDescent="0.15">
      <c r="B44" s="13"/>
      <c r="C44" s="14" t="s">
        <v>77</v>
      </c>
      <c r="D44" s="12"/>
      <c r="E44" s="12"/>
      <c r="F44" s="15"/>
      <c r="G44" s="14" t="s">
        <v>78</v>
      </c>
      <c r="H44" s="12"/>
      <c r="I44" s="12"/>
    </row>
    <row r="45" spans="2:9" s="9" customFormat="1" ht="14" x14ac:dyDescent="0.15">
      <c r="B45" s="13"/>
      <c r="C45" s="14" t="s">
        <v>79</v>
      </c>
      <c r="D45" s="12"/>
      <c r="E45" s="12"/>
      <c r="F45" s="15"/>
      <c r="G45" s="14" t="s">
        <v>80</v>
      </c>
      <c r="H45" s="12"/>
      <c r="I45" s="12"/>
    </row>
    <row r="46" spans="2:9" s="9" customFormat="1" ht="13" x14ac:dyDescent="0.15">
      <c r="B46" s="13"/>
      <c r="C46" s="14"/>
      <c r="D46" s="12"/>
      <c r="E46" s="12"/>
      <c r="F46" s="15"/>
      <c r="G46" s="14"/>
      <c r="H46" s="12"/>
      <c r="I46" s="12"/>
    </row>
    <row r="47" spans="2:9" s="9" customFormat="1" ht="27.75" customHeight="1" x14ac:dyDescent="0.15">
      <c r="B47" s="29" t="s">
        <v>119</v>
      </c>
      <c r="C47" s="35"/>
      <c r="D47" s="16">
        <f>D9+D17+D25+D31+D37+D38+D41</f>
        <v>33805640.43</v>
      </c>
      <c r="E47" s="16">
        <f>E9+E17+E25+E31+E37+E38+E41</f>
        <v>558666.02</v>
      </c>
      <c r="F47" s="29" t="s">
        <v>118</v>
      </c>
      <c r="G47" s="29"/>
      <c r="H47" s="16">
        <f>H9+H19+H23+H26+H27+H31+H38+H42</f>
        <v>4921114.57</v>
      </c>
      <c r="I47" s="16">
        <f>I9+I19+I23+I26+I27+I31+I38+I42</f>
        <v>619256.99</v>
      </c>
    </row>
    <row r="48" spans="2:9" s="9" customFormat="1" ht="13" x14ac:dyDescent="0.15">
      <c r="B48" s="13"/>
      <c r="C48" s="17"/>
      <c r="D48" s="12"/>
      <c r="E48" s="12"/>
      <c r="F48" s="15"/>
      <c r="G48" s="18"/>
      <c r="H48" s="12"/>
      <c r="I48" s="12"/>
    </row>
    <row r="49" spans="2:9" s="9" customFormat="1" ht="13" x14ac:dyDescent="0.15">
      <c r="B49" s="29" t="s">
        <v>81</v>
      </c>
      <c r="C49" s="29"/>
      <c r="D49" s="12"/>
      <c r="E49" s="12"/>
      <c r="F49" s="29" t="s">
        <v>82</v>
      </c>
      <c r="G49" s="29"/>
      <c r="H49" s="19"/>
      <c r="I49" s="19"/>
    </row>
    <row r="50" spans="2:9" s="9" customFormat="1" ht="13" x14ac:dyDescent="0.15">
      <c r="B50" s="28" t="s">
        <v>83</v>
      </c>
      <c r="C50" s="28"/>
      <c r="D50" s="12"/>
      <c r="E50" s="12"/>
      <c r="F50" s="28" t="s">
        <v>84</v>
      </c>
      <c r="G50" s="28"/>
      <c r="H50" s="19"/>
      <c r="I50" s="19"/>
    </row>
    <row r="51" spans="2:9" s="9" customFormat="1" ht="13" x14ac:dyDescent="0.15">
      <c r="B51" s="28" t="s">
        <v>85</v>
      </c>
      <c r="C51" s="28"/>
      <c r="D51" s="12"/>
      <c r="E51" s="12"/>
      <c r="F51" s="28" t="s">
        <v>86</v>
      </c>
      <c r="G51" s="28"/>
      <c r="H51" s="19"/>
      <c r="I51" s="19"/>
    </row>
    <row r="52" spans="2:9" s="9" customFormat="1" ht="13" x14ac:dyDescent="0.15">
      <c r="B52" s="28" t="s">
        <v>87</v>
      </c>
      <c r="C52" s="28"/>
      <c r="D52" s="12">
        <v>37748573.340000004</v>
      </c>
      <c r="E52" s="12">
        <v>36630001</v>
      </c>
      <c r="F52" s="28" t="s">
        <v>88</v>
      </c>
      <c r="G52" s="28"/>
      <c r="H52" s="19"/>
      <c r="I52" s="19"/>
    </row>
    <row r="53" spans="2:9" s="9" customFormat="1" ht="13" x14ac:dyDescent="0.15">
      <c r="B53" s="28" t="s">
        <v>89</v>
      </c>
      <c r="C53" s="28"/>
      <c r="D53" s="12">
        <v>5155660.68</v>
      </c>
      <c r="E53" s="12">
        <v>5132010.59</v>
      </c>
      <c r="F53" s="28" t="s">
        <v>90</v>
      </c>
      <c r="G53" s="28"/>
      <c r="H53" s="19"/>
      <c r="I53" s="19"/>
    </row>
    <row r="54" spans="2:9" s="9" customFormat="1" ht="13" x14ac:dyDescent="0.15">
      <c r="B54" s="28" t="s">
        <v>91</v>
      </c>
      <c r="C54" s="28"/>
      <c r="D54" s="12">
        <v>41039.199999999997</v>
      </c>
      <c r="E54" s="12">
        <v>41039.199999999997</v>
      </c>
      <c r="F54" s="28" t="s">
        <v>92</v>
      </c>
      <c r="G54" s="28"/>
      <c r="H54" s="19"/>
      <c r="I54" s="19"/>
    </row>
    <row r="55" spans="2:9" s="9" customFormat="1" ht="13" x14ac:dyDescent="0.15">
      <c r="B55" s="28" t="s">
        <v>93</v>
      </c>
      <c r="C55" s="28"/>
      <c r="D55" s="12"/>
      <c r="E55" s="12"/>
      <c r="F55" s="28" t="s">
        <v>94</v>
      </c>
      <c r="G55" s="28"/>
      <c r="H55" s="19"/>
      <c r="I55" s="19"/>
    </row>
    <row r="56" spans="2:9" s="9" customFormat="1" ht="13" x14ac:dyDescent="0.15">
      <c r="B56" s="28" t="s">
        <v>95</v>
      </c>
      <c r="C56" s="28"/>
      <c r="D56" s="12"/>
      <c r="E56" s="12"/>
      <c r="F56" s="15"/>
      <c r="G56" s="20"/>
      <c r="H56" s="19"/>
      <c r="I56" s="19"/>
    </row>
    <row r="57" spans="2:9" s="9" customFormat="1" ht="13" x14ac:dyDescent="0.15">
      <c r="B57" s="28" t="s">
        <v>96</v>
      </c>
      <c r="C57" s="28"/>
      <c r="D57" s="12"/>
      <c r="E57" s="12"/>
      <c r="F57" s="29" t="s">
        <v>117</v>
      </c>
      <c r="G57" s="29"/>
      <c r="H57" s="16">
        <f>SUM(H50:H55)</f>
        <v>0</v>
      </c>
      <c r="I57" s="16">
        <f>SUM(I50:I55)</f>
        <v>0</v>
      </c>
    </row>
    <row r="58" spans="2:9" s="9" customFormat="1" ht="13" x14ac:dyDescent="0.15">
      <c r="B58" s="28" t="s">
        <v>97</v>
      </c>
      <c r="C58" s="28"/>
      <c r="D58" s="12"/>
      <c r="E58" s="12"/>
      <c r="F58" s="15"/>
      <c r="G58" s="18"/>
      <c r="H58" s="19"/>
      <c r="I58" s="19"/>
    </row>
    <row r="59" spans="2:9" s="9" customFormat="1" ht="13" x14ac:dyDescent="0.15">
      <c r="B59" s="13"/>
      <c r="C59" s="14"/>
      <c r="D59" s="12"/>
      <c r="E59" s="12"/>
      <c r="F59" s="29" t="s">
        <v>98</v>
      </c>
      <c r="G59" s="29"/>
      <c r="H59" s="16">
        <f>H47+H57</f>
        <v>4921114.57</v>
      </c>
      <c r="I59" s="16">
        <f>I47+I57</f>
        <v>619256.99</v>
      </c>
    </row>
    <row r="60" spans="2:9" s="9" customFormat="1" ht="25.5" customHeight="1" x14ac:dyDescent="0.15">
      <c r="B60" s="29" t="s">
        <v>116</v>
      </c>
      <c r="C60" s="29"/>
      <c r="D60" s="16">
        <f>SUM(D50:D58)</f>
        <v>42945273.220000006</v>
      </c>
      <c r="E60" s="16">
        <f>SUM(E50:E58)</f>
        <v>41803050.790000007</v>
      </c>
      <c r="F60" s="15"/>
      <c r="G60" s="14"/>
      <c r="H60" s="19"/>
      <c r="I60" s="19"/>
    </row>
    <row r="61" spans="2:9" s="9" customFormat="1" ht="13" x14ac:dyDescent="0.15">
      <c r="B61" s="13"/>
      <c r="C61" s="14"/>
      <c r="D61" s="12"/>
      <c r="E61" s="12"/>
      <c r="F61" s="29" t="s">
        <v>99</v>
      </c>
      <c r="G61" s="29"/>
      <c r="H61" s="19"/>
      <c r="I61" s="19"/>
    </row>
    <row r="62" spans="2:9" s="9" customFormat="1" ht="13" x14ac:dyDescent="0.15">
      <c r="B62" s="29" t="s">
        <v>100</v>
      </c>
      <c r="C62" s="29"/>
      <c r="D62" s="16">
        <f>D47+D60</f>
        <v>76750913.650000006</v>
      </c>
      <c r="E62" s="16">
        <f>E47+E60</f>
        <v>42361716.81000001</v>
      </c>
      <c r="F62" s="15"/>
      <c r="G62" s="20"/>
      <c r="H62" s="19"/>
      <c r="I62" s="19"/>
    </row>
    <row r="63" spans="2:9" s="9" customFormat="1" ht="25.5" customHeight="1" x14ac:dyDescent="0.15">
      <c r="B63" s="13"/>
      <c r="C63" s="14"/>
      <c r="D63" s="10"/>
      <c r="E63" s="10"/>
      <c r="F63" s="29" t="s">
        <v>115</v>
      </c>
      <c r="G63" s="29"/>
      <c r="H63" s="16">
        <f>SUM(H64:H66)</f>
        <v>54982681.979999997</v>
      </c>
      <c r="I63" s="16">
        <f>SUM(I64:I66)</f>
        <v>54982681.979999997</v>
      </c>
    </row>
    <row r="64" spans="2:9" s="9" customFormat="1" ht="13" x14ac:dyDescent="0.15">
      <c r="B64" s="13"/>
      <c r="C64" s="14"/>
      <c r="D64" s="10"/>
      <c r="E64" s="10"/>
      <c r="F64" s="28" t="s">
        <v>101</v>
      </c>
      <c r="G64" s="28"/>
      <c r="H64" s="19">
        <v>54982681.979999997</v>
      </c>
      <c r="I64" s="19">
        <v>54982681.979999997</v>
      </c>
    </row>
    <row r="65" spans="2:9" s="9" customFormat="1" ht="13" x14ac:dyDescent="0.15">
      <c r="B65" s="13"/>
      <c r="C65" s="14"/>
      <c r="D65" s="10"/>
      <c r="E65" s="10"/>
      <c r="F65" s="28" t="s">
        <v>102</v>
      </c>
      <c r="G65" s="28"/>
      <c r="H65" s="19"/>
      <c r="I65" s="19"/>
    </row>
    <row r="66" spans="2:9" s="9" customFormat="1" ht="13" x14ac:dyDescent="0.15">
      <c r="B66" s="13"/>
      <c r="C66" s="14"/>
      <c r="D66" s="10"/>
      <c r="E66" s="10"/>
      <c r="F66" s="28" t="s">
        <v>103</v>
      </c>
      <c r="G66" s="28"/>
      <c r="H66" s="19"/>
      <c r="I66" s="19"/>
    </row>
    <row r="67" spans="2:9" s="9" customFormat="1" ht="13" x14ac:dyDescent="0.15">
      <c r="B67" s="13"/>
      <c r="C67" s="14"/>
      <c r="D67" s="10"/>
      <c r="E67" s="10"/>
      <c r="F67" s="15"/>
      <c r="G67" s="14"/>
      <c r="H67" s="19"/>
      <c r="I67" s="19"/>
    </row>
    <row r="68" spans="2:9" s="9" customFormat="1" ht="26.25" customHeight="1" x14ac:dyDescent="0.15">
      <c r="B68" s="13"/>
      <c r="C68" s="14"/>
      <c r="D68" s="10"/>
      <c r="E68" s="10"/>
      <c r="F68" s="29" t="s">
        <v>114</v>
      </c>
      <c r="G68" s="29"/>
      <c r="H68" s="16">
        <f>SUM(H69:H73)</f>
        <v>16847117.100000013</v>
      </c>
      <c r="I68" s="16">
        <f>SUM(I69:I73)</f>
        <v>-13240222.16</v>
      </c>
    </row>
    <row r="69" spans="2:9" s="9" customFormat="1" ht="13" x14ac:dyDescent="0.15">
      <c r="B69" s="13"/>
      <c r="C69" s="14"/>
      <c r="D69" s="10"/>
      <c r="E69" s="10"/>
      <c r="F69" s="28" t="s">
        <v>104</v>
      </c>
      <c r="G69" s="28"/>
      <c r="H69" s="19">
        <v>29910858.940000013</v>
      </c>
      <c r="I69" s="19">
        <v>-21674.71</v>
      </c>
    </row>
    <row r="70" spans="2:9" s="9" customFormat="1" ht="13" x14ac:dyDescent="0.15">
      <c r="B70" s="13"/>
      <c r="C70" s="14"/>
      <c r="D70" s="10"/>
      <c r="E70" s="10"/>
      <c r="F70" s="28" t="s">
        <v>105</v>
      </c>
      <c r="G70" s="28"/>
      <c r="H70" s="19">
        <v>-4613363.3600000003</v>
      </c>
      <c r="I70" s="19">
        <v>-4768168.97</v>
      </c>
    </row>
    <row r="71" spans="2:9" s="9" customFormat="1" ht="13" x14ac:dyDescent="0.15">
      <c r="B71" s="13"/>
      <c r="C71" s="14"/>
      <c r="D71" s="10"/>
      <c r="E71" s="10"/>
      <c r="F71" s="28" t="s">
        <v>106</v>
      </c>
      <c r="G71" s="28"/>
      <c r="H71" s="19">
        <v>3674914.48</v>
      </c>
      <c r="I71" s="19">
        <v>3674914.48</v>
      </c>
    </row>
    <row r="72" spans="2:9" s="9" customFormat="1" ht="13" x14ac:dyDescent="0.15">
      <c r="B72" s="13"/>
      <c r="C72" s="14"/>
      <c r="D72" s="10"/>
      <c r="E72" s="10"/>
      <c r="F72" s="28" t="s">
        <v>107</v>
      </c>
      <c r="G72" s="28"/>
      <c r="H72" s="19"/>
      <c r="I72" s="19"/>
    </row>
    <row r="73" spans="2:9" s="9" customFormat="1" ht="13" x14ac:dyDescent="0.15">
      <c r="B73" s="13"/>
      <c r="C73" s="14"/>
      <c r="D73" s="10"/>
      <c r="E73" s="10"/>
      <c r="F73" s="28" t="s">
        <v>108</v>
      </c>
      <c r="G73" s="28"/>
      <c r="H73" s="19">
        <v>-12125292.960000001</v>
      </c>
      <c r="I73" s="19">
        <v>-12125292.960000001</v>
      </c>
    </row>
    <row r="74" spans="2:9" s="9" customFormat="1" ht="13" x14ac:dyDescent="0.15">
      <c r="B74" s="13"/>
      <c r="C74" s="14"/>
      <c r="D74" s="10"/>
      <c r="E74" s="10"/>
      <c r="F74" s="15"/>
      <c r="G74" s="14"/>
      <c r="H74" s="19"/>
      <c r="I74" s="19"/>
    </row>
    <row r="75" spans="2:9" s="9" customFormat="1" ht="26.25" customHeight="1" x14ac:dyDescent="0.15">
      <c r="B75" s="13"/>
      <c r="C75" s="14"/>
      <c r="D75" s="10"/>
      <c r="E75" s="10"/>
      <c r="F75" s="29" t="s">
        <v>109</v>
      </c>
      <c r="G75" s="29"/>
      <c r="H75" s="16">
        <f>SUM(H76:H77)</f>
        <v>0</v>
      </c>
      <c r="I75" s="16">
        <f>SUM(I76:I77)</f>
        <v>0</v>
      </c>
    </row>
    <row r="76" spans="2:9" s="9" customFormat="1" ht="13" x14ac:dyDescent="0.15">
      <c r="B76" s="13"/>
      <c r="C76" s="14"/>
      <c r="D76" s="10"/>
      <c r="E76" s="10"/>
      <c r="F76" s="28" t="s">
        <v>110</v>
      </c>
      <c r="G76" s="28"/>
      <c r="H76" s="19"/>
      <c r="I76" s="19"/>
    </row>
    <row r="77" spans="2:9" s="9" customFormat="1" ht="13" x14ac:dyDescent="0.15">
      <c r="B77" s="13"/>
      <c r="C77" s="14"/>
      <c r="D77" s="10"/>
      <c r="E77" s="10"/>
      <c r="F77" s="28" t="s">
        <v>111</v>
      </c>
      <c r="G77" s="28"/>
      <c r="H77" s="19"/>
      <c r="I77" s="19"/>
    </row>
    <row r="78" spans="2:9" s="9" customFormat="1" ht="13" x14ac:dyDescent="0.15">
      <c r="B78" s="13"/>
      <c r="C78" s="14"/>
      <c r="D78" s="10"/>
      <c r="E78" s="10"/>
      <c r="F78" s="15"/>
      <c r="G78" s="14"/>
      <c r="H78" s="19"/>
      <c r="I78" s="19"/>
    </row>
    <row r="79" spans="2:9" s="9" customFormat="1" ht="24.75" customHeight="1" x14ac:dyDescent="0.15">
      <c r="B79" s="13"/>
      <c r="C79" s="14"/>
      <c r="D79" s="10"/>
      <c r="E79" s="10"/>
      <c r="F79" s="29" t="s">
        <v>113</v>
      </c>
      <c r="G79" s="29"/>
      <c r="H79" s="16">
        <f>H63+H68+H75</f>
        <v>71829799.080000013</v>
      </c>
      <c r="I79" s="16">
        <f>I63+I68+I75</f>
        <v>41742459.819999993</v>
      </c>
    </row>
    <row r="80" spans="2:9" s="9" customFormat="1" ht="13" x14ac:dyDescent="0.15">
      <c r="B80" s="13"/>
      <c r="C80" s="14"/>
      <c r="D80" s="10"/>
      <c r="E80" s="10"/>
      <c r="F80" s="15"/>
      <c r="G80" s="14"/>
      <c r="H80" s="19"/>
      <c r="I80" s="19"/>
    </row>
    <row r="81" spans="2:9" s="9" customFormat="1" ht="27.75" customHeight="1" x14ac:dyDescent="0.15">
      <c r="B81" s="13"/>
      <c r="C81" s="14"/>
      <c r="D81" s="10"/>
      <c r="E81" s="10"/>
      <c r="F81" s="29" t="s">
        <v>112</v>
      </c>
      <c r="G81" s="29"/>
      <c r="H81" s="16">
        <f>H59+H79</f>
        <v>76750913.650000006</v>
      </c>
      <c r="I81" s="16">
        <f>I59+I79</f>
        <v>42361716.809999995</v>
      </c>
    </row>
    <row r="82" spans="2:9" s="9" customFormat="1" ht="14" thickBot="1" x14ac:dyDescent="0.2">
      <c r="B82" s="21"/>
      <c r="C82" s="22"/>
      <c r="D82" s="23"/>
      <c r="E82" s="23"/>
      <c r="F82" s="24"/>
      <c r="G82" s="22"/>
      <c r="H82" s="25"/>
      <c r="I82" s="23"/>
    </row>
    <row r="84" spans="2:9" x14ac:dyDescent="0.15">
      <c r="H84" s="27"/>
      <c r="I84" s="27"/>
    </row>
    <row r="154" spans="3:9" ht="13" x14ac:dyDescent="0.15">
      <c r="C154" s="1" t="s">
        <v>120</v>
      </c>
      <c r="D154" s="2"/>
      <c r="E154" s="2"/>
      <c r="F154" s="2"/>
      <c r="G154" s="2"/>
      <c r="H154" s="3"/>
      <c r="I154" s="2"/>
    </row>
    <row r="155" spans="3:9" ht="35.25" customHeight="1" x14ac:dyDescent="0.15">
      <c r="C155" s="43" t="s">
        <v>121</v>
      </c>
      <c r="D155" s="43"/>
      <c r="E155" s="43"/>
      <c r="F155" s="43"/>
      <c r="G155" s="43"/>
      <c r="H155" s="43"/>
      <c r="I155" s="43"/>
    </row>
    <row r="156" spans="3:9" ht="29.25" customHeight="1" x14ac:dyDescent="0.15">
      <c r="C156" s="43" t="s">
        <v>122</v>
      </c>
      <c r="D156" s="43"/>
      <c r="E156" s="43"/>
      <c r="F156" s="43"/>
      <c r="G156" s="43"/>
      <c r="H156" s="43"/>
      <c r="I156" s="43"/>
    </row>
    <row r="157" spans="3:9" x14ac:dyDescent="0.15">
      <c r="C157" s="43" t="s">
        <v>123</v>
      </c>
      <c r="D157" s="43"/>
      <c r="E157" s="43"/>
      <c r="F157" s="43"/>
      <c r="G157" s="43"/>
      <c r="H157" s="43"/>
      <c r="I157" s="43"/>
    </row>
    <row r="158" spans="3:9" x14ac:dyDescent="0.15">
      <c r="C158" s="44" t="s">
        <v>124</v>
      </c>
      <c r="D158" s="44"/>
      <c r="E158" s="44"/>
      <c r="F158" s="44"/>
      <c r="G158" s="44"/>
      <c r="H158" s="44"/>
      <c r="I158" s="44"/>
    </row>
    <row r="159" spans="3:9" x14ac:dyDescent="0.15">
      <c r="C159" s="44" t="s">
        <v>125</v>
      </c>
      <c r="D159" s="44"/>
      <c r="E159" s="44"/>
      <c r="F159" s="44"/>
      <c r="G159" s="44"/>
      <c r="H159" s="44"/>
      <c r="I159" s="44"/>
    </row>
  </sheetData>
  <mergeCells count="70">
    <mergeCell ref="C155:I155"/>
    <mergeCell ref="C156:I156"/>
    <mergeCell ref="C157:I157"/>
    <mergeCell ref="C158:I158"/>
    <mergeCell ref="C159:I159"/>
    <mergeCell ref="H1:I1"/>
    <mergeCell ref="F31:G31"/>
    <mergeCell ref="B37:C37"/>
    <mergeCell ref="B41:C41"/>
    <mergeCell ref="B17:C17"/>
    <mergeCell ref="F19:G19"/>
    <mergeCell ref="F23:G23"/>
    <mergeCell ref="B25:C25"/>
    <mergeCell ref="B38:C38"/>
    <mergeCell ref="F38:G38"/>
    <mergeCell ref="F26:G26"/>
    <mergeCell ref="F27:G27"/>
    <mergeCell ref="B31:C31"/>
    <mergeCell ref="B2:I2"/>
    <mergeCell ref="B3:I3"/>
    <mergeCell ref="B4:I4"/>
    <mergeCell ref="B5:I5"/>
    <mergeCell ref="B6:C6"/>
    <mergeCell ref="F6:G6"/>
    <mergeCell ref="B56:C56"/>
    <mergeCell ref="B7:C7"/>
    <mergeCell ref="F7:G7"/>
    <mergeCell ref="B8:C8"/>
    <mergeCell ref="F8:G8"/>
    <mergeCell ref="B9:C9"/>
    <mergeCell ref="F9:G9"/>
    <mergeCell ref="F42:G42"/>
    <mergeCell ref="B47:C47"/>
    <mergeCell ref="F47:G47"/>
    <mergeCell ref="B54:C54"/>
    <mergeCell ref="F54:G54"/>
    <mergeCell ref="B55:C55"/>
    <mergeCell ref="B52:C52"/>
    <mergeCell ref="F52:G52"/>
    <mergeCell ref="B53:C53"/>
    <mergeCell ref="F53:G53"/>
    <mergeCell ref="F55:G55"/>
    <mergeCell ref="F64:G64"/>
    <mergeCell ref="F65:G65"/>
    <mergeCell ref="F66:G66"/>
    <mergeCell ref="F68:G68"/>
    <mergeCell ref="F61:G61"/>
    <mergeCell ref="F63:G63"/>
    <mergeCell ref="B49:C49"/>
    <mergeCell ref="F49:G49"/>
    <mergeCell ref="B50:C50"/>
    <mergeCell ref="F50:G50"/>
    <mergeCell ref="B51:C51"/>
    <mergeCell ref="F51:G51"/>
    <mergeCell ref="B57:C57"/>
    <mergeCell ref="F57:G57"/>
    <mergeCell ref="B58:C58"/>
    <mergeCell ref="F79:G79"/>
    <mergeCell ref="F81:G81"/>
    <mergeCell ref="F69:G69"/>
    <mergeCell ref="F70:G70"/>
    <mergeCell ref="F71:G71"/>
    <mergeCell ref="F72:G72"/>
    <mergeCell ref="F73:G73"/>
    <mergeCell ref="B60:C60"/>
    <mergeCell ref="B62:C62"/>
    <mergeCell ref="F75:G75"/>
    <mergeCell ref="F76:G76"/>
    <mergeCell ref="F77:G77"/>
    <mergeCell ref="F59:G59"/>
  </mergeCells>
  <pageMargins left="0.59055118110236227" right="0.59055118110236227" top="0.98425196850393704" bottom="0.59055118110236227" header="0" footer="0"/>
  <pageSetup scale="61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LDF-1</vt:lpstr>
      <vt:lpstr>'LDF-1'!Área_de_impresión</vt:lpstr>
      <vt:lpstr>'LDF-1'!Títulos_a_imprimir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Esteban Hermenegildo Abarca García</cp:lastModifiedBy>
  <cp:lastPrinted>2022-08-11T19:54:55Z</cp:lastPrinted>
  <dcterms:created xsi:type="dcterms:W3CDTF">2016-10-14T15:00:32Z</dcterms:created>
  <dcterms:modified xsi:type="dcterms:W3CDTF">2023-03-29T23:45:33Z</dcterms:modified>
</cp:coreProperties>
</file>