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1 TERCER TRIMESTRE 2023/28 Obras/"/>
    </mc:Choice>
  </mc:AlternateContent>
  <xr:revisionPtr revIDLastSave="0" documentId="13_ncr:1_{70C67A08-5337-A146-A341-B8AA799266D1}" xr6:coauthVersionLast="47" xr6:coauthVersionMax="47" xr10:uidLastSave="{00000000-0000-0000-0000-000000000000}"/>
  <bookViews>
    <workbookView xWindow="4640" yWindow="740" windowWidth="247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466885" sheetId="10" r:id="rId10"/>
    <sheet name="Hidden_1_Tabla_466885" sheetId="11" state="hidden" r:id="rId11"/>
    <sheet name="Tabla_466870" sheetId="12" r:id="rId12"/>
    <sheet name="Hidden_1_Tabla_466870" sheetId="13" state="hidden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32" i="1" l="1"/>
  <c r="AX32" i="1"/>
  <c r="AV32" i="1"/>
  <c r="AP32" i="1"/>
  <c r="AR32" i="1" s="1"/>
  <c r="AK32" i="1"/>
  <c r="Q32" i="1"/>
  <c r="P32" i="1"/>
  <c r="O32" i="1"/>
  <c r="N32" i="1"/>
  <c r="M32" i="1"/>
  <c r="L32" i="1"/>
  <c r="AY31" i="1"/>
  <c r="AX31" i="1"/>
  <c r="AV31" i="1"/>
  <c r="AQ31" i="1"/>
  <c r="AP31" i="1"/>
  <c r="AW31" i="1" s="1"/>
  <c r="AK31" i="1"/>
  <c r="Q31" i="1"/>
  <c r="P31" i="1"/>
  <c r="O31" i="1"/>
  <c r="N31" i="1"/>
  <c r="M31" i="1"/>
  <c r="L31" i="1"/>
  <c r="AY30" i="1"/>
  <c r="AX30" i="1"/>
  <c r="AV30" i="1"/>
  <c r="AP30" i="1"/>
  <c r="AR30" i="1" s="1"/>
  <c r="AK30" i="1"/>
  <c r="Q30" i="1"/>
  <c r="P30" i="1"/>
  <c r="O30" i="1"/>
  <c r="N30" i="1"/>
  <c r="M30" i="1"/>
  <c r="L30" i="1"/>
  <c r="AY29" i="1"/>
  <c r="AX29" i="1"/>
  <c r="AW29" i="1"/>
  <c r="AV29" i="1"/>
  <c r="AR29" i="1"/>
  <c r="AP29" i="1"/>
  <c r="AO29" i="1" s="1"/>
  <c r="AK29" i="1"/>
  <c r="Q29" i="1"/>
  <c r="P29" i="1"/>
  <c r="O29" i="1"/>
  <c r="N29" i="1"/>
  <c r="M29" i="1"/>
  <c r="L29" i="1"/>
  <c r="AY28" i="1"/>
  <c r="AX28" i="1"/>
  <c r="AV28" i="1"/>
  <c r="AP28" i="1"/>
  <c r="AR28" i="1" s="1"/>
  <c r="AK28" i="1"/>
  <c r="Q28" i="1"/>
  <c r="P28" i="1"/>
  <c r="O28" i="1"/>
  <c r="N28" i="1"/>
  <c r="M28" i="1"/>
  <c r="L28" i="1"/>
  <c r="AY27" i="1"/>
  <c r="AX27" i="1"/>
  <c r="AV27" i="1"/>
  <c r="AP27" i="1"/>
  <c r="AW27" i="1" s="1"/>
  <c r="AK27" i="1"/>
  <c r="Q27" i="1"/>
  <c r="P27" i="1"/>
  <c r="O27" i="1"/>
  <c r="N27" i="1"/>
  <c r="M27" i="1"/>
  <c r="L27" i="1"/>
  <c r="AY26" i="1"/>
  <c r="AX26" i="1"/>
  <c r="AV26" i="1"/>
  <c r="AP26" i="1"/>
  <c r="AR26" i="1" s="1"/>
  <c r="AK26" i="1"/>
  <c r="Q26" i="1"/>
  <c r="P26" i="1"/>
  <c r="O26" i="1"/>
  <c r="N26" i="1"/>
  <c r="M26" i="1"/>
  <c r="L26" i="1"/>
  <c r="AY25" i="1"/>
  <c r="AX25" i="1"/>
  <c r="AV25" i="1"/>
  <c r="AP25" i="1"/>
  <c r="AO25" i="1" s="1"/>
  <c r="AK25" i="1"/>
  <c r="Q25" i="1"/>
  <c r="P25" i="1"/>
  <c r="O25" i="1"/>
  <c r="N25" i="1"/>
  <c r="M25" i="1"/>
  <c r="L25" i="1"/>
  <c r="AY24" i="1"/>
  <c r="AX24" i="1"/>
  <c r="AV24" i="1"/>
  <c r="AP24" i="1"/>
  <c r="AR24" i="1" s="1"/>
  <c r="AK24" i="1"/>
  <c r="Q24" i="1"/>
  <c r="P24" i="1"/>
  <c r="O24" i="1"/>
  <c r="N24" i="1"/>
  <c r="M24" i="1"/>
  <c r="L24" i="1"/>
  <c r="AY23" i="1"/>
  <c r="AX23" i="1"/>
  <c r="AV23" i="1"/>
  <c r="AP23" i="1"/>
  <c r="AO23" i="1" s="1"/>
  <c r="AK23" i="1"/>
  <c r="Q23" i="1"/>
  <c r="P23" i="1"/>
  <c r="O23" i="1"/>
  <c r="N23" i="1"/>
  <c r="M23" i="1"/>
  <c r="L23" i="1"/>
  <c r="AY22" i="1"/>
  <c r="AX22" i="1"/>
  <c r="AV22" i="1"/>
  <c r="AP22" i="1"/>
  <c r="AR22" i="1" s="1"/>
  <c r="AK22" i="1"/>
  <c r="Q22" i="1"/>
  <c r="P22" i="1"/>
  <c r="O22" i="1"/>
  <c r="N22" i="1"/>
  <c r="M22" i="1"/>
  <c r="L22" i="1"/>
  <c r="AY21" i="1"/>
  <c r="AX21" i="1"/>
  <c r="AV21" i="1"/>
  <c r="AP21" i="1"/>
  <c r="AW21" i="1" s="1"/>
  <c r="AK21" i="1"/>
  <c r="Q21" i="1"/>
  <c r="P21" i="1"/>
  <c r="O21" i="1"/>
  <c r="N21" i="1"/>
  <c r="M21" i="1"/>
  <c r="L21" i="1"/>
  <c r="AY20" i="1"/>
  <c r="AX20" i="1"/>
  <c r="AV20" i="1"/>
  <c r="AP20" i="1"/>
  <c r="AR20" i="1" s="1"/>
  <c r="AK20" i="1"/>
  <c r="Q20" i="1"/>
  <c r="P20" i="1"/>
  <c r="O20" i="1"/>
  <c r="N20" i="1"/>
  <c r="M20" i="1"/>
  <c r="L20" i="1"/>
  <c r="AY19" i="1"/>
  <c r="AX19" i="1"/>
  <c r="AV19" i="1"/>
  <c r="AP19" i="1"/>
  <c r="AO19" i="1" s="1"/>
  <c r="AK19" i="1"/>
  <c r="Q19" i="1"/>
  <c r="P19" i="1"/>
  <c r="O19" i="1"/>
  <c r="N19" i="1"/>
  <c r="M19" i="1"/>
  <c r="L19" i="1"/>
  <c r="AY18" i="1"/>
  <c r="AX18" i="1"/>
  <c r="AV18" i="1"/>
  <c r="AP18" i="1"/>
  <c r="AR18" i="1" s="1"/>
  <c r="AK18" i="1"/>
  <c r="Q18" i="1"/>
  <c r="P18" i="1"/>
  <c r="O18" i="1"/>
  <c r="N18" i="1"/>
  <c r="M18" i="1"/>
  <c r="L18" i="1"/>
  <c r="AY17" i="1"/>
  <c r="AX17" i="1"/>
  <c r="AV17" i="1"/>
  <c r="AP17" i="1"/>
  <c r="AW17" i="1" s="1"/>
  <c r="AK17" i="1"/>
  <c r="Q17" i="1"/>
  <c r="P17" i="1"/>
  <c r="O17" i="1"/>
  <c r="N17" i="1"/>
  <c r="M17" i="1"/>
  <c r="L17" i="1"/>
  <c r="AY16" i="1"/>
  <c r="AX16" i="1"/>
  <c r="AV16" i="1"/>
  <c r="AP16" i="1"/>
  <c r="AR16" i="1" s="1"/>
  <c r="AK16" i="1"/>
  <c r="Q16" i="1"/>
  <c r="P16" i="1"/>
  <c r="O16" i="1"/>
  <c r="N16" i="1"/>
  <c r="M16" i="1"/>
  <c r="L16" i="1"/>
  <c r="AY15" i="1"/>
  <c r="AX15" i="1"/>
  <c r="AV15" i="1"/>
  <c r="AP15" i="1"/>
  <c r="AO15" i="1" s="1"/>
  <c r="AK15" i="1"/>
  <c r="Q15" i="1"/>
  <c r="P15" i="1"/>
  <c r="O15" i="1"/>
  <c r="N15" i="1"/>
  <c r="M15" i="1"/>
  <c r="L15" i="1"/>
  <c r="AY14" i="1"/>
  <c r="AX14" i="1"/>
  <c r="AV14" i="1"/>
  <c r="AP14" i="1"/>
  <c r="AR14" i="1" s="1"/>
  <c r="AK14" i="1"/>
  <c r="Q14" i="1"/>
  <c r="P14" i="1"/>
  <c r="O14" i="1"/>
  <c r="N14" i="1"/>
  <c r="M14" i="1"/>
  <c r="L14" i="1"/>
  <c r="AO32" i="1" l="1"/>
  <c r="AO28" i="1"/>
  <c r="AW25" i="1"/>
  <c r="AO22" i="1"/>
  <c r="AW23" i="1"/>
  <c r="AR23" i="1"/>
  <c r="AW19" i="1"/>
  <c r="AW24" i="1"/>
  <c r="AQ29" i="1"/>
  <c r="AW18" i="1"/>
  <c r="AO17" i="1"/>
  <c r="AO14" i="1"/>
  <c r="AQ19" i="1"/>
  <c r="AO21" i="1"/>
  <c r="AO24" i="1"/>
  <c r="AQ25" i="1"/>
  <c r="AO27" i="1"/>
  <c r="AQ15" i="1"/>
  <c r="AW22" i="1"/>
  <c r="AW28" i="1"/>
  <c r="AW14" i="1"/>
  <c r="AW15" i="1"/>
  <c r="AR19" i="1"/>
  <c r="AR25" i="1"/>
  <c r="AR15" i="1"/>
  <c r="AO18" i="1"/>
  <c r="AQ23" i="1"/>
  <c r="AO31" i="1"/>
  <c r="AW32" i="1"/>
  <c r="AO26" i="1"/>
  <c r="AO30" i="1"/>
  <c r="AW26" i="1"/>
  <c r="AR27" i="1"/>
  <c r="AW30" i="1"/>
  <c r="AR31" i="1"/>
  <c r="AQ26" i="1"/>
  <c r="AQ30" i="1"/>
  <c r="AQ24" i="1"/>
  <c r="AQ28" i="1"/>
  <c r="AQ32" i="1"/>
  <c r="AQ27" i="1"/>
  <c r="AO16" i="1"/>
  <c r="AO20" i="1"/>
  <c r="AW20" i="1"/>
  <c r="AR21" i="1"/>
  <c r="AQ16" i="1"/>
  <c r="AW16" i="1"/>
  <c r="AR17" i="1"/>
  <c r="AQ14" i="1"/>
  <c r="AQ18" i="1"/>
  <c r="AQ22" i="1"/>
  <c r="AQ20" i="1"/>
  <c r="AQ17" i="1"/>
  <c r="AQ21" i="1"/>
  <c r="AY13" i="1"/>
  <c r="AX13" i="1"/>
  <c r="AV13" i="1"/>
  <c r="AP13" i="1"/>
  <c r="AO13" i="1" s="1"/>
  <c r="AK13" i="1"/>
  <c r="Q13" i="1"/>
  <c r="P13" i="1"/>
  <c r="O13" i="1"/>
  <c r="N13" i="1"/>
  <c r="M13" i="1"/>
  <c r="L13" i="1"/>
  <c r="BD12" i="1"/>
  <c r="BD13" i="1" s="1"/>
  <c r="BD14" i="1" s="1"/>
  <c r="BD15" i="1" s="1"/>
  <c r="BD16" i="1" s="1"/>
  <c r="BD17" i="1" s="1"/>
  <c r="BD18" i="1" s="1"/>
  <c r="BD19" i="1" s="1"/>
  <c r="BD20" i="1" s="1"/>
  <c r="BD21" i="1" s="1"/>
  <c r="BD22" i="1" s="1"/>
  <c r="BD23" i="1" s="1"/>
  <c r="BD24" i="1" s="1"/>
  <c r="BD25" i="1" s="1"/>
  <c r="BD26" i="1" s="1"/>
  <c r="BD27" i="1" s="1"/>
  <c r="BD28" i="1" s="1"/>
  <c r="BD29" i="1" s="1"/>
  <c r="BD30" i="1" s="1"/>
  <c r="BD31" i="1" s="1"/>
  <c r="BD32" i="1" s="1"/>
  <c r="AY12" i="1"/>
  <c r="AX12" i="1"/>
  <c r="AV12" i="1"/>
  <c r="AP12" i="1"/>
  <c r="AO12" i="1" s="1"/>
  <c r="AK12" i="1"/>
  <c r="Q12" i="1"/>
  <c r="P12" i="1"/>
  <c r="O12" i="1"/>
  <c r="N12" i="1"/>
  <c r="M12" i="1"/>
  <c r="L12" i="1"/>
  <c r="BD11" i="1"/>
  <c r="AY11" i="1"/>
  <c r="AX11" i="1"/>
  <c r="AV11" i="1"/>
  <c r="AP11" i="1"/>
  <c r="AO11" i="1" s="1"/>
  <c r="AK11" i="1"/>
  <c r="Q11" i="1"/>
  <c r="P11" i="1"/>
  <c r="O11" i="1"/>
  <c r="N11" i="1"/>
  <c r="M11" i="1"/>
  <c r="L11" i="1"/>
  <c r="BF9" i="1"/>
  <c r="BF10" i="1" s="1"/>
  <c r="BF11" i="1" s="1"/>
  <c r="BF12" i="1" s="1"/>
  <c r="BF13" i="1" s="1"/>
  <c r="BF14" i="1" s="1"/>
  <c r="BF15" i="1" s="1"/>
  <c r="BF16" i="1" s="1"/>
  <c r="BF17" i="1" s="1"/>
  <c r="BF18" i="1" s="1"/>
  <c r="BF19" i="1" s="1"/>
  <c r="BF20" i="1" s="1"/>
  <c r="BF21" i="1" s="1"/>
  <c r="BF22" i="1" s="1"/>
  <c r="BF23" i="1" s="1"/>
  <c r="BF24" i="1" s="1"/>
  <c r="BF25" i="1" s="1"/>
  <c r="BF26" i="1" s="1"/>
  <c r="BF27" i="1" s="1"/>
  <c r="BF28" i="1" s="1"/>
  <c r="BF29" i="1" s="1"/>
  <c r="BF30" i="1" s="1"/>
  <c r="BF31" i="1" s="1"/>
  <c r="BF32" i="1" s="1"/>
  <c r="BD9" i="1"/>
  <c r="BD10" i="1" s="1"/>
  <c r="AY10" i="1"/>
  <c r="AX10" i="1"/>
  <c r="AV10" i="1"/>
  <c r="AP10" i="1"/>
  <c r="AW10" i="1" s="1"/>
  <c r="AK10" i="1"/>
  <c r="Q10" i="1"/>
  <c r="P10" i="1"/>
  <c r="O10" i="1"/>
  <c r="N10" i="1"/>
  <c r="M10" i="1"/>
  <c r="L10" i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AY9" i="1"/>
  <c r="AX9" i="1"/>
  <c r="AV9" i="1"/>
  <c r="AP9" i="1"/>
  <c r="AQ9" i="1" s="1"/>
  <c r="AK9" i="1"/>
  <c r="Q9" i="1"/>
  <c r="P9" i="1"/>
  <c r="O9" i="1"/>
  <c r="N9" i="1"/>
  <c r="M9" i="1"/>
  <c r="L9" i="1"/>
  <c r="AQ11" i="1" l="1"/>
  <c r="AQ12" i="1"/>
  <c r="AR12" i="1"/>
  <c r="AR11" i="1"/>
  <c r="AW12" i="1"/>
  <c r="AR13" i="1"/>
  <c r="AQ13" i="1"/>
  <c r="AW13" i="1"/>
  <c r="AW11" i="1"/>
  <c r="AO10" i="1"/>
  <c r="AQ10" i="1"/>
  <c r="AR10" i="1"/>
  <c r="AO9" i="1"/>
  <c r="AR9" i="1"/>
  <c r="AW9" i="1"/>
  <c r="AY8" i="1"/>
  <c r="AX8" i="1"/>
  <c r="AV8" i="1"/>
  <c r="AP8" i="1"/>
  <c r="AQ8" i="1" s="1"/>
  <c r="AK8" i="1"/>
  <c r="Q8" i="1"/>
  <c r="P8" i="1"/>
  <c r="O8" i="1"/>
  <c r="N8" i="1"/>
  <c r="M8" i="1"/>
  <c r="L8" i="1"/>
  <c r="AR8" i="1" l="1"/>
  <c r="AW8" i="1"/>
  <c r="AO8" i="1"/>
</calcChain>
</file>

<file path=xl/sharedStrings.xml><?xml version="1.0" encoding="utf-8"?>
<sst xmlns="http://schemas.openxmlformats.org/spreadsheetml/2006/main" count="1440" uniqueCount="468">
  <si>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</si>
  <si>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</si>
  <si>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</si>
  <si>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</si>
  <si>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</si>
  <si>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</si>
  <si>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</si>
  <si>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</si>
  <si>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</si>
  <si>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</si>
  <si>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</si>
  <si>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</si>
  <si>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</si>
  <si>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</si>
  <si>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</si>
  <si>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</si>
  <si>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</si>
  <si>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</si>
  <si>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</si>
  <si>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</si>
  <si>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</si>
  <si>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</si>
  <si>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</si>
  <si>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</si>
  <si>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</si>
  <si>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</si>
  <si>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</si>
  <si>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</si>
  <si>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</si>
  <si>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</si>
  <si>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</si>
  <si>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</si>
  <si>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</si>
  <si>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</si>
  <si>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</si>
  <si>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</si>
  <si>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</si>
  <si>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</si>
  <si>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</si>
  <si>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</si>
  <si>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</si>
  <si>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</si>
  <si>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</si>
  <si>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</si>
  <si>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</si>
  <si>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</si>
  <si>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</si>
  <si>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</si>
  <si>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</si>
  <si>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</si>
  <si>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</si>
  <si>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</si>
  <si>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</si>
  <si>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</si>
  <si>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</si>
  <si>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</si>
  <si>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</si>
  <si>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</si>
  <si>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</si>
  <si>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</si>
  <si>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</si>
  <si>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</si>
  <si>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</si>
  <si>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</si>
  <si>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</si>
  <si>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</si>
  <si>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</si>
  <si>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</si>
  <si>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</si>
  <si>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</si>
  <si>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</si>
  <si>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</si>
  <si>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</si>
  <si>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</si>
  <si>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</si>
  <si>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</si>
  <si>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</si>
  <si>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</si>
  <si>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</si>
  <si>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</si>
  <si>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</si>
  <si>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</si>
  <si>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</si>
  <si>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</si>
  <si>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</si>
  <si>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</si>
  <si>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</si>
  <si>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</si>
  <si>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</si>
  <si>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</si>
  <si>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</si>
  <si>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</si>
  <si>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</si>
  <si>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</si>
  <si>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</si>
  <si>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</si>
  <si>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</si>
  <si>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</si>
  <si>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</si>
  <si>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</si>
  <si>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</si>
  <si>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</si>
  <si>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</si>
  <si>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</si>
  <si>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</si>
  <si>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</si>
  <si>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</si>
  <si>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</si>
  <si>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</si>
  <si>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</si>
  <si>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</si>
  <si>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</si>
  <si>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</si>
  <si>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</si>
  <si>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</si>
  <si>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</si>
  <si>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</si>
  <si>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</si>
  <si>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</si>
  <si>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</si>
  <si>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</si>
  <si>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</si>
  <si>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</si>
  <si>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</si>
  <si>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</si>
  <si>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</si>
  <si>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</si>
  <si>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</si>
  <si>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</si>
  <si>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</si>
  <si>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</si>
  <si>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</si>
  <si>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</si>
  <si>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</si>
  <si>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</si>
  <si>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</si>
  <si>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</si>
  <si>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</si>
  <si>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</si>
  <si>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</si>
  <si>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</si>
  <si>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</si>
  <si>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</si>
  <si>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</si>
  <si>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</si>
  <si>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</si>
  <si>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</si>
  <si>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</si>
  <si>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</si>
  <si>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</si>
  <si>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</si>
  <si>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</si>
  <si>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</si>
  <si>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</si>
  <si>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</si>
  <si>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</si>
  <si>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</si>
  <si>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</si>
  <si>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</si>
  <si>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</si>
  <si>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</si>
  <si>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</si>
  <si>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</si>
  <si>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</si>
  <si>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</si>
  <si>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</si>
  <si>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</si>
  <si>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</si>
  <si>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</si>
  <si>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</si>
  <si>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</si>
  <si>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</si>
  <si>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</si>
  <si>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</si>
  <si>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</si>
  <si>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</si>
  <si>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</si>
  <si>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</si>
  <si>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</si>
  <si>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</si>
  <si>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</si>
  <si>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</si>
  <si>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</si>
  <si>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</si>
  <si>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</si>
  <si>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</si>
  <si>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</si>
  <si>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</si>
  <si>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</si>
  <si>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</si>
  <si>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</si>
  <si>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</si>
  <si>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</si>
  <si>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</si>
  <si>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</si>
  <si>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</si>
  <si>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</si>
  <si>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</si>
  <si>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</si>
  <si>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</si>
  <si>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</si>
  <si>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</si>
  <si>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</si>
  <si>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</si>
  <si>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</si>
  <si>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</si>
  <si>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</si>
  <si>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</si>
  <si>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</si>
  <si>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</si>
  <si>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</si>
  <si>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</si>
  <si>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</si>
  <si>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</si>
  <si>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</si>
  <si>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</si>
  <si>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</si>
  <si>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</si>
  <si>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</si>
  <si>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</si>
  <si>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</si>
  <si>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</si>
  <si>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</si>
  <si>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</si>
  <si>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</si>
  <si>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</si>
  <si>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</si>
  <si>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</si>
  <si>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</si>
  <si>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</si>
  <si>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</si>
  <si>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</si>
  <si>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</si>
  <si>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</si>
  <si>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</si>
  <si>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</si>
  <si>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</si>
  <si>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</si>
  <si>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</si>
  <si>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</si>
  <si>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</si>
  <si>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</si>
  <si>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</si>
  <si>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</si>
  <si>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</si>
  <si>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</si>
  <si>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</si>
  <si>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</si>
  <si>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</si>
  <si>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</si>
  <si>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</si>
  <si>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</si>
  <si>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</si>
  <si>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</si>
  <si>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</si>
  <si>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</si>
  <si>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</si>
  <si>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</si>
  <si>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</si>
  <si>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</si>
  <si>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</si>
  <si>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</si>
  <si>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</si>
  <si>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</si>
  <si>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</si>
  <si>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</si>
  <si>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</si>
  <si>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</si>
  <si>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</si>
  <si>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</si>
  <si>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</si>
  <si>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</si>
  <si>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</si>
  <si>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</si>
  <si>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</si>
  <si>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</si>
  <si>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</si>
  <si>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</si>
  <si>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</si>
  <si>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</si>
  <si>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</si>
  <si>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</si>
  <si>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</si>
  <si>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</si>
  <si>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</si>
  <si>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</si>
  <si>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</si>
  <si>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</si>
  <si>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</si>
  <si>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</si>
  <si>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</si>
  <si>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</si>
  <si>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</si>
  <si>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PÚBLICAS
TESORERÍA MUNICIPAL</t>
  </si>
  <si>
    <t>NO DATO</t>
  </si>
  <si>
    <t>AD-MGHC-FAISMUN-ALC- 2023-111</t>
  </si>
  <si>
    <t>ARTÍCULOS 39, 52, 53 Y 54 DE LA LEY DE OBRAS PÚBLICAS Y SUS SERVICIOS DEL ESTADO DE GUERRERO</t>
  </si>
  <si>
    <t>http://heliodorocastillo.gob.mx/wp-content/uploads/2023/08/01-Presupuesto-2023.pdf</t>
  </si>
  <si>
    <t>REHABILITACIÓN DE RED DE ALCANTARILLADO EN LA CALLE PROLONGACIÓN MORELOS, BARRIO LA GUADALUPE, EN LA LOCALIDAD DE TLACOTEPEC, MUNICIPIO DE GENERAL HELIODORO CASTILLO, GUERRERO.</t>
  </si>
  <si>
    <t>MIGUEL ÁNGEL</t>
  </si>
  <si>
    <t>ALARCÓN</t>
  </si>
  <si>
    <t>MOTA</t>
  </si>
  <si>
    <t>PETRUS INTEGRALIA, S.A. DE C.V.</t>
  </si>
  <si>
    <t>PIN201016E8</t>
  </si>
  <si>
    <t>TLACOTEPEC - VERDE RICO</t>
  </si>
  <si>
    <t>KM 1</t>
  </si>
  <si>
    <t>SN</t>
  </si>
  <si>
    <t>LA CAÑITA</t>
  </si>
  <si>
    <t>TLACOTEPEC</t>
  </si>
  <si>
    <t>GENERAL HELIODORO CASTILLO</t>
  </si>
  <si>
    <t>DIRECCIÓN DE DESARROLLO URBANO Y OBRAS PÚBLICAS</t>
  </si>
  <si>
    <t>PESOS MEXICANOS</t>
  </si>
  <si>
    <t xml:space="preserve">TRANSFERENCIA PREVIA AUTORIZACIÓN DE LA TESORERÍA MUNICIPAL </t>
  </si>
  <si>
    <t>http://heliodorocastillo.gob.mx/wp-content/uploads/2023/10/MGHC-FAISMUN-ALC-2023-111.pdf</t>
  </si>
  <si>
    <t>FONDO DE APORTACIONES PARA LA INFRAESTRUCTURA SOCIAL MUNICIPAL</t>
  </si>
  <si>
    <t>FEDERAL</t>
  </si>
  <si>
    <t>SUPERVISIÓN DE OBRA</t>
  </si>
  <si>
    <t>CONTRATO SIN CONVENIOS, COMUNICADOS DE SUSPENSIÓN O ESTUDIOS DE IMPACTO AMBIENTAL</t>
  </si>
  <si>
    <t>AD-MGHC-FAISMUN-BANOBRAS-APO-2023-096</t>
  </si>
  <si>
    <t>AMPLIACIÓN DE RED DE AGUA ENTUBADA EN EL BARRIO CERRO DE LA BANDERA, EN LA LOCALIDAD DE TLACOTEPEC, MUNICIPIO DE GENERAL HELIODORO CASTILLO, GUERRERO.</t>
  </si>
  <si>
    <t>AGUSTÍN</t>
  </si>
  <si>
    <t>MARIN</t>
  </si>
  <si>
    <t>SANDOVAL</t>
  </si>
  <si>
    <t>AGUSTÍN MARIN SANDOVAL</t>
  </si>
  <si>
    <t>MASA720828FM6</t>
  </si>
  <si>
    <t>VALERIO TRUJANO</t>
  </si>
  <si>
    <t>DE LA CRUZ</t>
  </si>
  <si>
    <t>ZUMPANGO DEL RÍO</t>
  </si>
  <si>
    <t>EDUARDO NERI</t>
  </si>
  <si>
    <t>http://heliodorocastillo.gob.mx/wp-content/uploads/2023/10/MGHC-FAISMUN-BANOBRAS-APO-2023-096.pdf</t>
  </si>
  <si>
    <t>AD-MGHC-FAISMUN-BANOBRAS-URB-2023-083</t>
  </si>
  <si>
    <t>CONSTRUCCIÓN DE PAVIMENTACIÓN CON CONCRETO HIDRÁULICO DE LA CALLE PRINCIPAL DE LA LOCALIDAD DE BUENAVISTA DEL SUR (BUENAVISTA),EN EL MUNICIPIO DE GENERAL HELIODORO CASTILLO, GUERRERO.</t>
  </si>
  <si>
    <t>CRISTOPHER ENRIQUE</t>
  </si>
  <si>
    <t>TELLEZ</t>
  </si>
  <si>
    <t>CASTILLO</t>
  </si>
  <si>
    <t>TCM19060469</t>
  </si>
  <si>
    <t>BUENAVISTA</t>
  </si>
  <si>
    <t>4A AZTECA</t>
  </si>
  <si>
    <t>TLACOLIGIA</t>
  </si>
  <si>
    <t>TLAPAN</t>
  </si>
  <si>
    <t>http://heliodorocastillo.gob.mx/wp-content/uploads/2023/10/MGHC-FAISMUN-BANOBRAS-URB-2023-083.pdf</t>
  </si>
  <si>
    <t>CONSTRUCCIÓN DE PAVIMENTACIÓN CON CONCRETO HIDRÁULICO DE LA CALLE PRINCIPAL DE LA LOCALIDAD DE EL PLAN, EN EL MUNICIPIO DE GENERAL HELIODORO CASTILLO, GUERRERO.</t>
  </si>
  <si>
    <t>BARTOLA</t>
  </si>
  <si>
    <t>BUENO</t>
  </si>
  <si>
    <t>MENDOZA</t>
  </si>
  <si>
    <t>CAL210312D20</t>
  </si>
  <si>
    <t>TELLES CONSTRUCCIONES DE MÉXICO, S.A. DE C.V.</t>
  </si>
  <si>
    <t>CERRO DE ALBORAL, S.A. DE C.V.</t>
  </si>
  <si>
    <t>EL PLAN</t>
  </si>
  <si>
    <t>SIN NOMBRE</t>
  </si>
  <si>
    <t>LOTE 21</t>
  </si>
  <si>
    <t>MANZANA 12</t>
  </si>
  <si>
    <t>EL TOMATAL</t>
  </si>
  <si>
    <t>CHILPANCINGO DE LOS BRAVO</t>
  </si>
  <si>
    <t>http://heliodorocastillo.gob.mx/wp-content/uploads/2023/10/MGHC-FAISMUN-BANOBRAS-URB-2023-085.pdf</t>
  </si>
  <si>
    <t>CONSTRUCCIÓN DE PAVIMENTACIÓN CON CONCRETO HIDRÁULICO DE LA CALLE PROLONGACION MORELOS EN EL BARRIO DE LA GUADALUPEEN LA LOCALIDADDE TLACOTEPEC,MUNICIPIODE GENERALHELIODOROCASTILLO, GUERRERO.</t>
  </si>
  <si>
    <t>http://heliodorocastillo.gob.mx/wp-content/uploads/2023/10/MGHC-FAISMUN-BANOBRAS-URB-2023-086.pdf</t>
  </si>
  <si>
    <t>PAVIMENTACION CON CONCRETO HIDRAULICO EN CALLE DE LA NATIVIDAD, BARRIO EL PEDREGAL, EN LA LOCALIDAD DE TLACOTEPEC, MUNICIPIO DE GENERAL HELIODORO CASTILLO, GUERRERO.</t>
  </si>
  <si>
    <t>FÉLIX</t>
  </si>
  <si>
    <t>BRUNO</t>
  </si>
  <si>
    <t>TORRES</t>
  </si>
  <si>
    <t>ROCASEMIL, S.A. DE C.V.</t>
  </si>
  <si>
    <t>ROC201116IZ</t>
  </si>
  <si>
    <t>DANIEL ARAIZA</t>
  </si>
  <si>
    <t>CENTRO</t>
  </si>
  <si>
    <t>http://heliodorocastillo.gob.mx/wp-content/uploads/2023/10/MGHC-FAISMUN-BANOBRAS-URB-2023-088.pdf</t>
  </si>
  <si>
    <t>AD-MGHC-FAISMUN-BANOBRAS-URB-2023-088</t>
  </si>
  <si>
    <t>AD-MGHC-FAISMUN-BANOBRAS-URB-2023-086</t>
  </si>
  <si>
    <t>AD-MGHC-FAISMUN-BANOBRAS-URB-2023-085</t>
  </si>
  <si>
    <t>CONSTRUCCIÓN DE PAVIMENTACIÓN CON CONCRETO HIDRÁULICO DE CALLE SECUNDARIA DE LA LOCALIDAD DE LAS VINATAS, EN EL MUNICIPIO DE GENERAL HELIODORO CASTILLO, GUERRERO.</t>
  </si>
  <si>
    <t>MANUEL</t>
  </si>
  <si>
    <t>PASIÓN</t>
  </si>
  <si>
    <t>DUQUE</t>
  </si>
  <si>
    <t>CONSTRUCTORA EMANO, S.A. DE C.V.</t>
  </si>
  <si>
    <t>CEM190205BN8</t>
  </si>
  <si>
    <t>LAS VINATAS</t>
  </si>
  <si>
    <t>HIDALGO</t>
  </si>
  <si>
    <t>EL ESPINO</t>
  </si>
  <si>
    <t>http://heliodorocastillo.gob.mx/wp-content/uploads/2023/10/MGHC-FAISMUN-BANOBRAS-URB-2023-100.pdf</t>
  </si>
  <si>
    <t>AD-MGHC-FAISMUN-BANOBRAS-URB-2023-100</t>
  </si>
  <si>
    <t>AD-MGHC-FAISMUN-BANOBRAS-URB-2023-101</t>
  </si>
  <si>
    <t>CONSTRUCCIÓN DE PAVIMENTACIÓN CON CONCRETO HIDRÁULICO DE LA CALLE PRINCIPAL DE LA LOCALIDAD DE BARRIO NUEVO, EN EL MUNICIPIO DE GENERAL HELIODORO CASTILLO, GUERRERO.</t>
  </si>
  <si>
    <t>MARTÍN</t>
  </si>
  <si>
    <t>RADILLA</t>
  </si>
  <si>
    <t>ROMER</t>
  </si>
  <si>
    <t>CONSTRUCTORA Y COMERCIALIZADORA VIVEMAR, S.A. DE C.V.</t>
  </si>
  <si>
    <t>CCV190220IKX1</t>
  </si>
  <si>
    <t>BARRIO NUEVO</t>
  </si>
  <si>
    <t>PROSPERIDAD</t>
  </si>
  <si>
    <t>UNIVERSAL</t>
  </si>
  <si>
    <t>http://heliodorocastillo.gob.mx/wp-content/uploads/2023/10/MGHC-FAISMUN-BANOBRAS-URB-2023-101.pdf</t>
  </si>
  <si>
    <t>AD-MGHC-FAISMUN-BANOBRAS-URB-2023-102</t>
  </si>
  <si>
    <t>CONSTRUCCIÓN DE PAVIMENTACIÓN CON CONCRETO HIDRÁULICO DE CALLE PRINCIPAL DE LA LOCALIDAD DE LA VENTA, EN EL MUNICIPIO DE GENERAL HELIODORO CASTILLO, GUERRERO.</t>
  </si>
  <si>
    <t>http://heliodorocastillo.gob.mx/wp-content/uploads/2023/10/MGHC-FAISMUN-BANOBRAS-URB-2023-102.pdf</t>
  </si>
  <si>
    <t>AD-MGHC-FAISMUN-BANOBRAS-URB-2023-103</t>
  </si>
  <si>
    <t>CONSTRUCCIÓN DE PAVIMENTACIÓN CON CONCRETO HIDRÁULICO DE LA CALLE PRINCIPAL DE LA LOCALIDAD DE XOCUTLA, EN EL MUNICIPIO DE GENERAL HELIODORO CASTILLO, GUERRERO.</t>
  </si>
  <si>
    <t>LA VENTA</t>
  </si>
  <si>
    <t>XOCUTLA</t>
  </si>
  <si>
    <t>ISRAEL</t>
  </si>
  <si>
    <t>GILES</t>
  </si>
  <si>
    <t>HERNÁNDEZ</t>
  </si>
  <si>
    <t>NUMERARCA, S.A. DE C.V.</t>
  </si>
  <si>
    <t>NUM220328JY1</t>
  </si>
  <si>
    <t>CHILPANCINGO - TLACOTEPEC</t>
  </si>
  <si>
    <t>http://heliodorocastillo.gob.mx/wp-content/uploads/2023/10/MGHC-FAISMUN-BANOBRAS-URB-2023-103.pdf</t>
  </si>
  <si>
    <t>AD-MGHC-FAISMUN-ELE-2023-090</t>
  </si>
  <si>
    <t>CONSTRUCCIÓN DE ELECTRIFICACIÓN NO CONVENCIONAL A BASE DE PANELES SOLARES EN LA LOCALIDAD DE LAS LADERAS EN EL MUNICIPIO DE GENERAL HELIODORO CASTILLO, GUERRERO.</t>
  </si>
  <si>
    <t>VIANEYDA</t>
  </si>
  <si>
    <t>VIANEYDA BUENO MENDOZA</t>
  </si>
  <si>
    <t>BUMV931129LQ6</t>
  </si>
  <si>
    <t>LAS LADERAS</t>
  </si>
  <si>
    <t>EL CALVARIO</t>
  </si>
  <si>
    <t>http://heliodorocastillo.gob.mx/wp-content/uploads/2023/10/MGHC-FAISMUN-ELE-2023-090.pdf</t>
  </si>
  <si>
    <t>AD-MGHC-FAISMUN-ELE-2023-091</t>
  </si>
  <si>
    <t>CONSTRUCCIÓN DE ELECTRIFICACIÓN NO CONVENCIONAL A BASE DE PANELES SOLARES EN LA LOCALIDAD DE PUERTO DE LOS ESPINOS EN EL MUNICIPIO DE GENERAL HELIODORO CASTILLO, GUERRERO.</t>
  </si>
  <si>
    <t>PUERTO DE LOS ESPINOS</t>
  </si>
  <si>
    <t>http://heliodorocastillo.gob.mx/wp-content/uploads/2023/10/MGHC-FAISMUN-ELE-2023-091.pdf</t>
  </si>
  <si>
    <t>AD-MGHC-FAISMUN-ELE-2023-109</t>
  </si>
  <si>
    <t>AMPLIACIÓN DE RED DE ENERGÍA ELÉCTRICA EN LA LOCALIDAD DE HUAUTLA, MUNICIPIO DE GENERAL HELIODORO CASTILLO, GUERRERO.</t>
  </si>
  <si>
    <t>JUAN</t>
  </si>
  <si>
    <t>CORDOVA</t>
  </si>
  <si>
    <t>GARCÍA</t>
  </si>
  <si>
    <t>CONSTRUCCIONES Y REDES ELÉCTRICAS DEL SUR, S.A. DE C.V.</t>
  </si>
  <si>
    <t>CRE130907IH0</t>
  </si>
  <si>
    <t>HUAUTLA</t>
  </si>
  <si>
    <t>XICOTENCATL</t>
  </si>
  <si>
    <t>OBRERA</t>
  </si>
  <si>
    <t>http://heliodorocastillo.gob.mx/wp-content/uploads/2023/10/MGHC-FAISMUN-ELE-2023-109.pdf</t>
  </si>
  <si>
    <t>AD-MGHC-FAISMUN-IBE-2023-089</t>
  </si>
  <si>
    <t>REHABILITACIÓN DE TECHADO EN AREA DE IMPARTICION DE EDUCACION FISICA EN ESCUELA PRIMARIA URBANA FEDERAL CUAUHTÉMOC DE LA LOCALIDAD DE TLACOTEPEC, MUNICIPIO DE GENERAL HELIODORO CASTILLO, GUERRERO.</t>
  </si>
  <si>
    <t>http://heliodorocastillo.gob.mx/wp-content/uploads/2023/10/MGHC-FAISMUN-IBE-2023-089.pdf</t>
  </si>
  <si>
    <t>AD-MGHC-FAISMUN-IBE-2023-094</t>
  </si>
  <si>
    <t>REHABILITACIÓN DE TECHADO EN AREA DE IMPARTICIÓN DE EDUCACIÓN FISICA EN ESCUELA PRIMARIA "JUSTO SIERRA", BARRIO DE LA GUADALUPE, DE LA LOCALIDAD DE TLACOTEPEC, MUNICIPIO DE GENERAL HELIODORO CASTILLO, GUERRERO.</t>
  </si>
  <si>
    <t>http://heliodorocastillo.gob.mx/wp-content/uploads/2023/10/MGHC-FAISMUN-IBE-2023-094.pdf</t>
  </si>
  <si>
    <t>AD-MGHC-FAISMUN-IBE-2023-107</t>
  </si>
  <si>
    <t>REHABILITACION DE TECHADO EN AREA DE IMPARTICIÓN DE EDUCACIÓN FÍSICA EN ESCUELA PRIMARIA "TERESA DE CALCUTA" DE LA LOCALIDAD DE TLACOTEPEC, MUNICIPIO DE GENERAL HELIODORO CASTILLO, GUERRERO.</t>
  </si>
  <si>
    <t>http://heliodorocastillo.gob.mx/wp-content/uploads/2023/10/MGHC-FAISMUN-IBE-2023-107.pdf</t>
  </si>
  <si>
    <t>AD-MGHC-FAISMUN-URB-2023-084</t>
  </si>
  <si>
    <t>CONSTRUCCION DE MURO DE CONTENCION EN CALLE PRINCIPAL DE LA LOCALIDAD DE BUENAVISTA DEL SUR (BUENAVISTA), MUNICIPIO DE GENERAL HELIODORO CASTILLO, GUERRERO.</t>
  </si>
  <si>
    <t>http://heliodorocastillo.gob.mx/wp-content/uploads/2023/10/MGHC-FAISMUN-URB-2023-084.pdf</t>
  </si>
  <si>
    <t>AD-MGHC-FAISMUN-URB-2023-087</t>
  </si>
  <si>
    <t>CONSTRUCCION DE PAVIMENTACION CON CONCRETO HIDRAULICO DE LA CALLE SIN NOMBRE, BARRIO EL PEDREGAL, EN LA LOCALIDADDE TLACOTEPEC,MUNICIPIO DE GENERAL HELIODORO CASTILLO, GUERRERO.</t>
  </si>
  <si>
    <t>http://heliodorocastillo.gob.mx/wp-content/uploads/2023/10/MGHC-FAISMUN-URB-2023-087.pdf</t>
  </si>
  <si>
    <t>AD-MGHC-FAISMUN-URB-2023-093</t>
  </si>
  <si>
    <t>CONSTRUCCIÓN DE CAMINO SACACOSECHAS EN LA LOCALIDAD DE LA CIENEGA,EN EL MUNICIPIO DE GENERAL HELIODORO CASTILLO, GUERRERO.</t>
  </si>
  <si>
    <t>LA CIENEGA</t>
  </si>
  <si>
    <t>http://heliodorocastillo.gob.mx/wp-content/uploads/2023/10/MGHC-FAISMUN-URB-2023-093.pdf</t>
  </si>
  <si>
    <t>REHABILITACIÓN DE ALUMBRADO PÚBLICO EN LA LOCALIDAD DE IZOTEPEC, MUNICIPIO DE GENERAL HELIODORO CASTILLO, GUERRERO.</t>
  </si>
  <si>
    <t>IZOTEPEC</t>
  </si>
  <si>
    <t>http://heliodorocastillo.gob.mx/wp-content/uploads/2023/10/MGHC-FAISMUN-URB-2023-097.pdf</t>
  </si>
  <si>
    <t>AD-MGHC-FAISMUN-URB-2023-097</t>
  </si>
  <si>
    <t>AD-MGHC-FAISMUN-URB-2023-098</t>
  </si>
  <si>
    <t>ACATLÁN DEL RÍO</t>
  </si>
  <si>
    <t>REHABILITACIÓN DE ALUMBRADO PÚBLICO EN LA LOCALIDAD DE ACATLÁN DEL RÍO, MUNICIPIO DE GENERAL HELIODORO CASTILLO,GUERRERO.</t>
  </si>
  <si>
    <t>http://heliodorocastillo.gob.mx/wp-content/uploads/2023/10/MGHC-FAISMUN-URB-2023-098.pdf</t>
  </si>
  <si>
    <t>AD-MGHC-FAISMUN-URB-2023-099</t>
  </si>
  <si>
    <t>REHABILITACIÓN DE ALUMBRADO PÚBLICO EN LA LOCALIDAD DE PUEBLO VIEJO, MUNICIPIO DE GENERAL HELIODORO CASTILLO, GUERRERO.</t>
  </si>
  <si>
    <t>PUEBLO VIEJO</t>
  </si>
  <si>
    <t>http://heliodorocastillo.gob.mx/wp-content/uploads/2023/10/MGHC-FAISMUN-URB-2023-099.pdf</t>
  </si>
  <si>
    <t>AD-MGHC-FAISMUN-URB-2023-105</t>
  </si>
  <si>
    <t>AD-MGHC-FAISMUN-URB-2023-108</t>
  </si>
  <si>
    <t>AD-MGHC-FAISMUN-URB-2023-110</t>
  </si>
  <si>
    <t>CONSTRUCCION DE MURO DE CONTENCION EN CALLE SANTA CRUZ, BARRIO CERRO DE LA BANDERA, EN LA LOCALIDAD DE TLACOTEPEC, MUNICIPIODE GENERAL HELIODORO CASTILLO, GUERRERO.</t>
  </si>
  <si>
    <t>http://heliodorocastillo.gob.mx/wp-content/uploads/2023/10/MGHC-FAISMUN-URB-2023-105.pdf</t>
  </si>
  <si>
    <t>CONSTRUCCIÓN DE VADO EN LA CALLE PROLONGACION TLACOTIXTLA, BARRIO TLACOTIXTLA EN LA LOCALIDAD DE TLACOTEPEC, EN EL MUNICIPIO DE GENERAL HELIODORO CASTILLO, GUERRERO.</t>
  </si>
  <si>
    <t>http://heliodorocastillo.gob.mx/wp-content/uploads/2023/10/MGHC-FAISMUN-URB-2023-108.pdf</t>
  </si>
  <si>
    <t>REHABILITACIÓN CON CONCRETO ASFÁLTICO DE LA CARRETERA, TLACOTEPEC-CHAPULTEPEC, TRAMO: DEL KM 0+0.00 AL 0+0.500, EN EL MUNICIPIO DE GENERAL HELIODORO CASTILLO, GUERRERO.</t>
  </si>
  <si>
    <t>http://heliodorocastillo.gob.mx/wp-content/uploads/2023/10/MGHC-FAISMUN-URB-2023-110.pdf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</si>
</sst>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3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4" fontId="0" fillId="0" borderId="0" xfId="0" applyNumberForma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liodorocastillo.gob.mx/wp-content/uploads/2023/08/01-Presupuesto-2023.pdf" TargetMode="External"/><Relationship Id="rId18" Type="http://schemas.openxmlformats.org/officeDocument/2006/relationships/hyperlink" Target="http://heliodorocastillo.gob.mx/wp-content/uploads/2023/08/01-Presupuesto-2023.pdf" TargetMode="External"/><Relationship Id="rId26" Type="http://schemas.openxmlformats.org/officeDocument/2006/relationships/hyperlink" Target="http://heliodorocastillo.gob.mx/wp-content/uploads/2023/10/MGHC-FAISMUN-ELE-2023-091.pdf" TargetMode="External"/><Relationship Id="rId39" Type="http://schemas.openxmlformats.org/officeDocument/2006/relationships/hyperlink" Target="http://heliodorocastillo.gob.mx/wp-content/uploads/2023/08/01-Presupuesto-2023.pdf" TargetMode="External"/><Relationship Id="rId21" Type="http://schemas.openxmlformats.org/officeDocument/2006/relationships/hyperlink" Target="http://heliodorocastillo.gob.mx/wp-content/uploads/2023/08/01-Presupuesto-2023.pdf" TargetMode="External"/><Relationship Id="rId34" Type="http://schemas.openxmlformats.org/officeDocument/2006/relationships/hyperlink" Target="http://heliodorocastillo.gob.mx/wp-content/uploads/2023/08/01-Presupuesto-2023.pdf" TargetMode="External"/><Relationship Id="rId42" Type="http://schemas.openxmlformats.org/officeDocument/2006/relationships/hyperlink" Target="http://heliodorocastillo.gob.mx/wp-content/uploads/2023/10/MGHC-FAISMUN-URB-2023-093.pdf" TargetMode="External"/><Relationship Id="rId47" Type="http://schemas.openxmlformats.org/officeDocument/2006/relationships/hyperlink" Target="http://heliodorocastillo.gob.mx/wp-content/uploads/2023/10/MGHC-FAISMUN-URB-2023-108.pdf" TargetMode="External"/><Relationship Id="rId50" Type="http://schemas.openxmlformats.org/officeDocument/2006/relationships/hyperlink" Target="http://heliodorocastillo.gob.mx/wp-content/uploads/2023/10/MGHC-FAISMUN-BANOBRAS-URB-2023-101.pdf" TargetMode="External"/><Relationship Id="rId7" Type="http://schemas.openxmlformats.org/officeDocument/2006/relationships/hyperlink" Target="http://heliodorocastillo.gob.mx/wp-content/uploads/2023/08/01-Presupuesto-2023.pdf" TargetMode="External"/><Relationship Id="rId2" Type="http://schemas.openxmlformats.org/officeDocument/2006/relationships/hyperlink" Target="http://heliodorocastillo.gob.mx/wp-content/uploads/2023/10/MGHC-FAISMUN-ALC-2023-111.pdf" TargetMode="External"/><Relationship Id="rId16" Type="http://schemas.openxmlformats.org/officeDocument/2006/relationships/hyperlink" Target="http://heliodorocastillo.gob.mx/wp-content/uploads/2023/08/01-Presupuesto-2023.pdf" TargetMode="External"/><Relationship Id="rId29" Type="http://schemas.openxmlformats.org/officeDocument/2006/relationships/hyperlink" Target="http://heliodorocastillo.gob.mx/wp-content/uploads/2023/10/MGHC-FAISMUN-IBE-2023-094.pdf" TargetMode="External"/><Relationship Id="rId11" Type="http://schemas.openxmlformats.org/officeDocument/2006/relationships/hyperlink" Target="http://heliodorocastillo.gob.mx/wp-content/uploads/2023/08/01-Presupuesto-2023.pdf" TargetMode="External"/><Relationship Id="rId24" Type="http://schemas.openxmlformats.org/officeDocument/2006/relationships/hyperlink" Target="http://heliodorocastillo.gob.mx/wp-content/uploads/2023/10/MGHC-FAISMUN-BANOBRAS-URB-2023-103.pdf" TargetMode="External"/><Relationship Id="rId32" Type="http://schemas.openxmlformats.org/officeDocument/2006/relationships/hyperlink" Target="http://heliodorocastillo.gob.mx/wp-content/uploads/2023/08/01-Presupuesto-2023.pdf" TargetMode="External"/><Relationship Id="rId37" Type="http://schemas.openxmlformats.org/officeDocument/2006/relationships/hyperlink" Target="http://heliodorocastillo.gob.mx/wp-content/uploads/2023/08/01-Presupuesto-2023.pdf" TargetMode="External"/><Relationship Id="rId40" Type="http://schemas.openxmlformats.org/officeDocument/2006/relationships/hyperlink" Target="http://heliodorocastillo.gob.mx/wp-content/uploads/2023/10/MGHC-FAISMUN-URB-2023-084.pdf" TargetMode="External"/><Relationship Id="rId45" Type="http://schemas.openxmlformats.org/officeDocument/2006/relationships/hyperlink" Target="http://heliodorocastillo.gob.mx/wp-content/uploads/2023/10/MGHC-FAISMUN-URB-2023-099.pdf" TargetMode="External"/><Relationship Id="rId5" Type="http://schemas.openxmlformats.org/officeDocument/2006/relationships/hyperlink" Target="http://heliodorocastillo.gob.mx/wp-content/uploads/2023/08/01-Presupuesto-2023.pdf" TargetMode="External"/><Relationship Id="rId15" Type="http://schemas.openxmlformats.org/officeDocument/2006/relationships/hyperlink" Target="http://heliodorocastillo.gob.mx/wp-content/uploads/2023/08/01-Presupuesto-2023.pdf" TargetMode="External"/><Relationship Id="rId23" Type="http://schemas.openxmlformats.org/officeDocument/2006/relationships/hyperlink" Target="http://heliodorocastillo.gob.mx/wp-content/uploads/2023/10/MGHC-FAISMUN-BANOBRAS-URB-2023-102.pdf" TargetMode="External"/><Relationship Id="rId28" Type="http://schemas.openxmlformats.org/officeDocument/2006/relationships/hyperlink" Target="http://heliodorocastillo.gob.mx/wp-content/uploads/2023/10/MGHC-FAISMUN-IBE-2023-089.pdf" TargetMode="External"/><Relationship Id="rId36" Type="http://schemas.openxmlformats.org/officeDocument/2006/relationships/hyperlink" Target="http://heliodorocastillo.gob.mx/wp-content/uploads/2023/08/01-Presupuesto-2023.pdf" TargetMode="External"/><Relationship Id="rId49" Type="http://schemas.openxmlformats.org/officeDocument/2006/relationships/hyperlink" Target="http://heliodorocastillo.gob.mx/wp-content/uploads/2023/10/MGHC-FAISMUN-BANOBRAS-URB-2023-100.pdf" TargetMode="External"/><Relationship Id="rId10" Type="http://schemas.openxmlformats.org/officeDocument/2006/relationships/hyperlink" Target="http://heliodorocastillo.gob.mx/wp-content/uploads/2023/10/MGHC-FAISMUN-BANOBRAS-URB-2023-086.pdf" TargetMode="External"/><Relationship Id="rId19" Type="http://schemas.openxmlformats.org/officeDocument/2006/relationships/hyperlink" Target="http://heliodorocastillo.gob.mx/wp-content/uploads/2023/08/01-Presupuesto-2023.pdf" TargetMode="External"/><Relationship Id="rId31" Type="http://schemas.openxmlformats.org/officeDocument/2006/relationships/hyperlink" Target="http://heliodorocastillo.gob.mx/wp-content/uploads/2023/08/01-Presupuesto-2023.pdf" TargetMode="External"/><Relationship Id="rId44" Type="http://schemas.openxmlformats.org/officeDocument/2006/relationships/hyperlink" Target="http://heliodorocastillo.gob.mx/wp-content/uploads/2023/10/MGHC-FAISMUN-URB-2023-098.pdf" TargetMode="External"/><Relationship Id="rId4" Type="http://schemas.openxmlformats.org/officeDocument/2006/relationships/hyperlink" Target="http://heliodorocastillo.gob.mx/wp-content/uploads/2023/10/MGHC-FAISMUN-ALC-2023-111.pdf" TargetMode="External"/><Relationship Id="rId9" Type="http://schemas.openxmlformats.org/officeDocument/2006/relationships/hyperlink" Target="http://heliodorocastillo.gob.mx/wp-content/uploads/2023/08/01-Presupuesto-2023.pdf" TargetMode="External"/><Relationship Id="rId14" Type="http://schemas.openxmlformats.org/officeDocument/2006/relationships/hyperlink" Target="http://heliodorocastillo.gob.mx/wp-content/uploads/2023/08/01-Presupuesto-2023.pdf" TargetMode="External"/><Relationship Id="rId22" Type="http://schemas.openxmlformats.org/officeDocument/2006/relationships/hyperlink" Target="http://heliodorocastillo.gob.mx/wp-content/uploads/2023/08/01-Presupuesto-2023.pdf" TargetMode="External"/><Relationship Id="rId27" Type="http://schemas.openxmlformats.org/officeDocument/2006/relationships/hyperlink" Target="http://heliodorocastillo.gob.mx/wp-content/uploads/2023/10/MGHC-FAISMUN-ELE-2023-109.pdf" TargetMode="External"/><Relationship Id="rId30" Type="http://schemas.openxmlformats.org/officeDocument/2006/relationships/hyperlink" Target="http://heliodorocastillo.gob.mx/wp-content/uploads/2023/10/MGHC-FAISMUN-IBE-2023-107.pdf" TargetMode="External"/><Relationship Id="rId35" Type="http://schemas.openxmlformats.org/officeDocument/2006/relationships/hyperlink" Target="http://heliodorocastillo.gob.mx/wp-content/uploads/2023/08/01-Presupuesto-2023.pdf" TargetMode="External"/><Relationship Id="rId43" Type="http://schemas.openxmlformats.org/officeDocument/2006/relationships/hyperlink" Target="http://heliodorocastillo.gob.mx/wp-content/uploads/2023/10/MGHC-FAISMUN-URB-2023-097.pdf" TargetMode="External"/><Relationship Id="rId48" Type="http://schemas.openxmlformats.org/officeDocument/2006/relationships/hyperlink" Target="http://heliodorocastillo.gob.mx/wp-content/uploads/2023/10/MGHC-FAISMUN-URB-2023-110.pdf" TargetMode="External"/><Relationship Id="rId8" Type="http://schemas.openxmlformats.org/officeDocument/2006/relationships/hyperlink" Target="http://heliodorocastillo.gob.mx/wp-content/uploads/2023/10/MGHC-FAISMUN-BANOBRAS-URB-2023-085.pdf" TargetMode="External"/><Relationship Id="rId3" Type="http://schemas.openxmlformats.org/officeDocument/2006/relationships/hyperlink" Target="http://heliodorocastillo.gob.mx/wp-content/uploads/2023/08/01-Presupuesto-2023.pdf" TargetMode="External"/><Relationship Id="rId12" Type="http://schemas.openxmlformats.org/officeDocument/2006/relationships/hyperlink" Target="http://heliodorocastillo.gob.mx/wp-content/uploads/2023/10/MGHC-FAISMUN-BANOBRAS-URB-2023-088.pdf" TargetMode="External"/><Relationship Id="rId17" Type="http://schemas.openxmlformats.org/officeDocument/2006/relationships/hyperlink" Target="http://heliodorocastillo.gob.mx/wp-content/uploads/2023/08/01-Presupuesto-2023.pdf" TargetMode="External"/><Relationship Id="rId25" Type="http://schemas.openxmlformats.org/officeDocument/2006/relationships/hyperlink" Target="http://heliodorocastillo.gob.mx/wp-content/uploads/2023/10/MGHC-FAISMUN-ELE-2023-090.pdf" TargetMode="External"/><Relationship Id="rId33" Type="http://schemas.openxmlformats.org/officeDocument/2006/relationships/hyperlink" Target="http://heliodorocastillo.gob.mx/wp-content/uploads/2023/08/01-Presupuesto-2023.pdf" TargetMode="External"/><Relationship Id="rId38" Type="http://schemas.openxmlformats.org/officeDocument/2006/relationships/hyperlink" Target="http://heliodorocastillo.gob.mx/wp-content/uploads/2023/08/01-Presupuesto-2023.pdf" TargetMode="External"/><Relationship Id="rId46" Type="http://schemas.openxmlformats.org/officeDocument/2006/relationships/hyperlink" Target="http://heliodorocastillo.gob.mx/wp-content/uploads/2023/10/MGHC-FAISMUN-URB-2023-105.pdf" TargetMode="External"/><Relationship Id="rId20" Type="http://schemas.openxmlformats.org/officeDocument/2006/relationships/hyperlink" Target="http://heliodorocastillo.gob.mx/wp-content/uploads/2023/08/01-Presupuesto-2023.pdf" TargetMode="External"/><Relationship Id="rId41" Type="http://schemas.openxmlformats.org/officeDocument/2006/relationships/hyperlink" Target="http://heliodorocastillo.gob.mx/wp-content/uploads/2023/10/MGHC-FAISMUN-URB-2023-087.pdf" TargetMode="External"/><Relationship Id="rId1" Type="http://schemas.openxmlformats.org/officeDocument/2006/relationships/hyperlink" Target="http://heliodorocastillo.gob.mx/wp-content/uploads/2023/08/01-Presupuesto-2023.pdf" TargetMode="External"/><Relationship Id="rId6" Type="http://schemas.openxmlformats.org/officeDocument/2006/relationships/hyperlink" Target="http://heliodorocastillo.gob.mx/wp-content/uploads/2023/10/MGHC-FAISMUN-BANOBRAS-URB-2023-0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2"/>
  <sheetViews>
    <sheetView tabSelected="1" topLeftCell="A7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6" width="35.83203125" style="1" customWidth="1"/>
    <col min="7" max="7" width="45.83203125" style="1" customWidth="1"/>
    <col min="8" max="8" width="60.83203125" style="1" customWidth="1"/>
    <col min="9" max="9" width="90.83203125" style="1" customWidth="1"/>
    <col min="10" max="10" width="80.83203125" style="1" customWidth="1"/>
    <col min="11" max="11" width="30.83203125" style="1" customWidth="1"/>
    <col min="12" max="14" width="35.83203125" style="1" customWidth="1"/>
    <col min="15" max="15" width="50.83203125" style="1" customWidth="1"/>
    <col min="16" max="16" width="35.83203125" style="1" customWidth="1"/>
    <col min="17" max="17" width="40.83203125" style="1" customWidth="1"/>
    <col min="18" max="18" width="35.83203125" style="1" customWidth="1"/>
    <col min="19" max="19" width="40.83203125" style="1" customWidth="1"/>
    <col min="20" max="21" width="35.83203125" style="1" customWidth="1"/>
    <col min="22" max="23" width="40.83203125" style="1" customWidth="1"/>
    <col min="24" max="24" width="35.83203125" style="1" customWidth="1"/>
    <col min="25" max="25" width="40.83203125" style="1" customWidth="1"/>
    <col min="26" max="26" width="35.83203125" style="1" customWidth="1"/>
    <col min="27" max="27" width="40.83203125" style="1" customWidth="1"/>
    <col min="28" max="28" width="35.83203125" style="1" customWidth="1"/>
    <col min="29" max="29" width="40.83203125" style="1" customWidth="1"/>
    <col min="30" max="30" width="35.83203125" style="1" customWidth="1"/>
    <col min="31" max="34" width="40.83203125" style="1" customWidth="1"/>
    <col min="35" max="37" width="50.83203125" style="1" customWidth="1"/>
    <col min="38" max="44" width="30.83203125" style="1" customWidth="1"/>
    <col min="45" max="45" width="35.83203125" style="1" customWidth="1"/>
    <col min="46" max="46" width="35.33203125" style="1" bestFit="1" customWidth="1"/>
    <col min="47" max="47" width="40.83203125" style="1" customWidth="1"/>
    <col min="48" max="48" width="80.83203125" style="1" customWidth="1"/>
    <col min="49" max="49" width="35.83203125" style="1" customWidth="1"/>
    <col min="50" max="51" width="25.83203125" style="1" customWidth="1"/>
    <col min="52" max="52" width="100.83203125" style="1" customWidth="1"/>
    <col min="53" max="53" width="77" style="1" bestFit="1" customWidth="1"/>
    <col min="54" max="54" width="50.83203125" style="1" customWidth="1"/>
    <col min="55" max="58" width="35.83203125" style="1" customWidth="1"/>
    <col min="59" max="59" width="42.33203125" style="1" customWidth="1"/>
    <col min="60" max="64" width="50.83203125" style="1" customWidth="1"/>
    <col min="65" max="66" width="25.83203125" style="1" customWidth="1"/>
    <col min="67" max="67" width="80.83203125" style="1" customWidth="1"/>
    <col min="68" max="16384" width="8.83203125" style="1"/>
  </cols>
  <sheetData>
    <row r="1" spans="1:67" hidden="1" x14ac:dyDescent="0.2">
      <c r="A1" s="1" t="s">
        <v>0</v>
      </c>
    </row>
    <row r="2" spans="1:67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7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9</v>
      </c>
      <c r="Q4" s="1" t="s">
        <v>7</v>
      </c>
      <c r="R4" s="1" t="s">
        <v>9</v>
      </c>
      <c r="S4" s="1" t="s">
        <v>10</v>
      </c>
      <c r="T4" s="1" t="s">
        <v>7</v>
      </c>
      <c r="U4" s="1" t="s">
        <v>7</v>
      </c>
      <c r="V4" s="1" t="s">
        <v>9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10</v>
      </c>
      <c r="AB4" s="1" t="s">
        <v>7</v>
      </c>
      <c r="AC4" s="1" t="s">
        <v>9</v>
      </c>
      <c r="AD4" s="1" t="s">
        <v>7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10</v>
      </c>
      <c r="AK4" s="1" t="s">
        <v>7</v>
      </c>
      <c r="AL4" s="1" t="s">
        <v>8</v>
      </c>
      <c r="AM4" s="1" t="s">
        <v>8</v>
      </c>
      <c r="AN4" s="1" t="s">
        <v>8</v>
      </c>
      <c r="AO4" s="1" t="s">
        <v>13</v>
      </c>
      <c r="AP4" s="1" t="s">
        <v>13</v>
      </c>
      <c r="AQ4" s="1" t="s">
        <v>13</v>
      </c>
      <c r="AR4" s="1" t="s">
        <v>13</v>
      </c>
      <c r="AS4" s="1" t="s">
        <v>7</v>
      </c>
      <c r="AT4" s="1" t="s">
        <v>7</v>
      </c>
      <c r="AU4" s="1" t="s">
        <v>7</v>
      </c>
      <c r="AV4" s="1" t="s">
        <v>10</v>
      </c>
      <c r="AW4" s="1" t="s">
        <v>13</v>
      </c>
      <c r="AX4" s="1" t="s">
        <v>8</v>
      </c>
      <c r="AY4" s="1" t="s">
        <v>8</v>
      </c>
      <c r="AZ4" s="1" t="s">
        <v>11</v>
      </c>
      <c r="BA4" s="1" t="s">
        <v>11</v>
      </c>
      <c r="BB4" s="1" t="s">
        <v>7</v>
      </c>
      <c r="BC4" s="1" t="s">
        <v>10</v>
      </c>
      <c r="BD4" s="1" t="s">
        <v>12</v>
      </c>
      <c r="BE4" s="1" t="s">
        <v>9</v>
      </c>
      <c r="BF4" s="1" t="s">
        <v>12</v>
      </c>
      <c r="BG4" s="1" t="s">
        <v>10</v>
      </c>
      <c r="BH4" s="1" t="s">
        <v>11</v>
      </c>
      <c r="BI4" s="1" t="s">
        <v>11</v>
      </c>
      <c r="BJ4" s="1" t="s">
        <v>11</v>
      </c>
      <c r="BK4" s="1" t="s">
        <v>11</v>
      </c>
      <c r="BL4" s="1" t="s">
        <v>10</v>
      </c>
      <c r="BM4" s="1" t="s">
        <v>8</v>
      </c>
      <c r="BN4" s="1" t="s">
        <v>14</v>
      </c>
      <c r="BO4" s="1" t="s">
        <v>15</v>
      </c>
    </row>
    <row r="5" spans="1:67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</row>
    <row r="6" spans="1:67" x14ac:dyDescent="0.2">
      <c r="A6" s="10" t="s">
        <v>83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ht="56" x14ac:dyDescent="0.2">
      <c r="A7" s="3" t="s">
        <v>84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  <c r="M7" s="3" t="s">
        <v>96</v>
      </c>
      <c r="N7" s="3" t="s">
        <v>97</v>
      </c>
      <c r="O7" s="3" t="s">
        <v>98</v>
      </c>
      <c r="P7" s="3" t="s">
        <v>99</v>
      </c>
      <c r="Q7" s="3" t="s">
        <v>100</v>
      </c>
      <c r="R7" s="3" t="s">
        <v>101</v>
      </c>
      <c r="S7" s="3" t="s">
        <v>102</v>
      </c>
      <c r="T7" s="3" t="s">
        <v>103</v>
      </c>
      <c r="U7" s="3" t="s">
        <v>104</v>
      </c>
      <c r="V7" s="3" t="s">
        <v>105</v>
      </c>
      <c r="W7" s="3" t="s">
        <v>106</v>
      </c>
      <c r="X7" s="3" t="s">
        <v>107</v>
      </c>
      <c r="Y7" s="3" t="s">
        <v>108</v>
      </c>
      <c r="Z7" s="3" t="s">
        <v>109</v>
      </c>
      <c r="AA7" s="3" t="s">
        <v>110</v>
      </c>
      <c r="AB7" s="3" t="s">
        <v>111</v>
      </c>
      <c r="AC7" s="3" t="s">
        <v>112</v>
      </c>
      <c r="AD7" s="3" t="s">
        <v>113</v>
      </c>
      <c r="AE7" s="3" t="s">
        <v>114</v>
      </c>
      <c r="AF7" s="3" t="s">
        <v>115</v>
      </c>
      <c r="AG7" s="3" t="s">
        <v>116</v>
      </c>
      <c r="AH7" s="3" t="s">
        <v>117</v>
      </c>
      <c r="AI7" s="3" t="s">
        <v>118</v>
      </c>
      <c r="AJ7" s="3" t="s">
        <v>119</v>
      </c>
      <c r="AK7" s="3" t="s">
        <v>120</v>
      </c>
      <c r="AL7" s="3" t="s">
        <v>121</v>
      </c>
      <c r="AM7" s="3" t="s">
        <v>122</v>
      </c>
      <c r="AN7" s="3" t="s">
        <v>123</v>
      </c>
      <c r="AO7" s="3" t="s">
        <v>124</v>
      </c>
      <c r="AP7" s="3" t="s">
        <v>125</v>
      </c>
      <c r="AQ7" s="3" t="s">
        <v>126</v>
      </c>
      <c r="AR7" s="3" t="s">
        <v>127</v>
      </c>
      <c r="AS7" s="3" t="s">
        <v>128</v>
      </c>
      <c r="AT7" s="3" t="s">
        <v>129</v>
      </c>
      <c r="AU7" s="3" t="s">
        <v>130</v>
      </c>
      <c r="AV7" s="3" t="s">
        <v>131</v>
      </c>
      <c r="AW7" s="3" t="s">
        <v>132</v>
      </c>
      <c r="AX7" s="3" t="s">
        <v>133</v>
      </c>
      <c r="AY7" s="3" t="s">
        <v>134</v>
      </c>
      <c r="AZ7" s="3" t="s">
        <v>135</v>
      </c>
      <c r="BA7" s="3" t="s">
        <v>136</v>
      </c>
      <c r="BB7" s="3" t="s">
        <v>137</v>
      </c>
      <c r="BC7" s="3" t="s">
        <v>138</v>
      </c>
      <c r="BD7" s="3" t="s">
        <v>139</v>
      </c>
      <c r="BE7" s="3" t="s">
        <v>140</v>
      </c>
      <c r="BF7" s="3" t="s">
        <v>141</v>
      </c>
      <c r="BG7" s="3" t="s">
        <v>142</v>
      </c>
      <c r="BH7" s="3" t="s">
        <v>143</v>
      </c>
      <c r="BI7" s="3" t="s">
        <v>144</v>
      </c>
      <c r="BJ7" s="3" t="s">
        <v>145</v>
      </c>
      <c r="BK7" s="3" t="s">
        <v>146</v>
      </c>
      <c r="BL7" s="3" t="s">
        <v>147</v>
      </c>
      <c r="BM7" s="3" t="s">
        <v>148</v>
      </c>
      <c r="BN7" s="3" t="s">
        <v>149</v>
      </c>
      <c r="BO7" s="3" t="s">
        <v>150</v>
      </c>
    </row>
    <row r="8" spans="1:67" s="5" customFormat="1" ht="60" customHeight="1" x14ac:dyDescent="0.2">
      <c r="A8" s="5">
        <v>2023</v>
      </c>
      <c r="B8" s="6">
        <v>45108</v>
      </c>
      <c r="C8" s="6">
        <v>45199</v>
      </c>
      <c r="D8" s="5" t="s">
        <v>151</v>
      </c>
      <c r="E8" s="5" t="s">
        <v>153</v>
      </c>
      <c r="F8" s="5" t="s">
        <v>158</v>
      </c>
      <c r="G8" s="5" t="s">
        <v>295</v>
      </c>
      <c r="H8" s="5" t="s">
        <v>296</v>
      </c>
      <c r="I8" s="9" t="s">
        <v>297</v>
      </c>
      <c r="J8" s="5" t="s">
        <v>298</v>
      </c>
      <c r="K8" s="5">
        <v>46688501</v>
      </c>
      <c r="L8" s="5" t="str">
        <f>Tabla_466885!B4</f>
        <v>MIGUEL ÁNGEL</v>
      </c>
      <c r="M8" s="5" t="str">
        <f>Tabla_466885!C4</f>
        <v>ALARCÓN</v>
      </c>
      <c r="N8" s="5" t="str">
        <f>Tabla_466885!D4</f>
        <v>MOTA</v>
      </c>
      <c r="O8" s="5" t="str">
        <f>Tabla_466885!E4</f>
        <v>PETRUS INTEGRALIA, S.A. DE C.V.</v>
      </c>
      <c r="P8" s="5" t="str">
        <f>Tabla_466885!F4</f>
        <v>Hombre</v>
      </c>
      <c r="Q8" s="5" t="str">
        <f>Tabla_466885!G4</f>
        <v>PIN201016E8</v>
      </c>
      <c r="R8" s="5" t="s">
        <v>162</v>
      </c>
      <c r="S8" s="5" t="s">
        <v>304</v>
      </c>
      <c r="T8" s="5" t="s">
        <v>305</v>
      </c>
      <c r="U8" s="5" t="s">
        <v>306</v>
      </c>
      <c r="V8" s="5" t="s">
        <v>193</v>
      </c>
      <c r="W8" s="5" t="s">
        <v>307</v>
      </c>
      <c r="X8" s="5">
        <v>1</v>
      </c>
      <c r="Y8" s="5" t="s">
        <v>308</v>
      </c>
      <c r="Z8" s="5">
        <v>32</v>
      </c>
      <c r="AA8" s="5" t="s">
        <v>309</v>
      </c>
      <c r="AB8" s="5">
        <v>12</v>
      </c>
      <c r="AC8" s="5" t="s">
        <v>227</v>
      </c>
      <c r="AD8" s="5">
        <v>39130</v>
      </c>
      <c r="AE8" s="5" t="s">
        <v>294</v>
      </c>
      <c r="AF8" s="5" t="s">
        <v>294</v>
      </c>
      <c r="AG8" s="5" t="s">
        <v>294</v>
      </c>
      <c r="AH8" s="5" t="s">
        <v>294</v>
      </c>
      <c r="AI8" s="5" t="s">
        <v>310</v>
      </c>
      <c r="AJ8" s="5" t="s">
        <v>310</v>
      </c>
      <c r="AK8" s="13" t="str">
        <f>MID(G8,FIND("-",G8)+1,100)</f>
        <v>MGHC-FAISMUN-ALC- 2023-111</v>
      </c>
      <c r="AL8" s="6">
        <v>45177</v>
      </c>
      <c r="AM8" s="6">
        <v>45178</v>
      </c>
      <c r="AN8" s="6">
        <v>45207</v>
      </c>
      <c r="AO8" s="7">
        <f>AP8/1.16</f>
        <v>748526.56896551722</v>
      </c>
      <c r="AP8" s="7">
        <f>Tabla_466885!H4</f>
        <v>868290.82</v>
      </c>
      <c r="AQ8" s="7">
        <f>AP8</f>
        <v>868290.82</v>
      </c>
      <c r="AR8" s="7">
        <f>AP8</f>
        <v>868290.82</v>
      </c>
      <c r="AS8" s="5" t="s">
        <v>311</v>
      </c>
      <c r="AT8" s="5" t="s">
        <v>294</v>
      </c>
      <c r="AU8" s="5" t="s">
        <v>312</v>
      </c>
      <c r="AV8" s="5" t="str">
        <f>J8</f>
        <v>REHABILITACIÓN DE RED DE ALCANTARILLADO EN LA CALLE PROLONGACIÓN MORELOS, BARRIO LA GUADALUPE, EN LA LOCALIDAD DE TLACOTEPEC, MUNICIPIO DE GENERAL HELIODORO CASTILLO, GUERRERO.</v>
      </c>
      <c r="AW8" s="7">
        <f>AP8*10%</f>
        <v>86829.081999999995</v>
      </c>
      <c r="AX8" s="6">
        <f>AM8</f>
        <v>45178</v>
      </c>
      <c r="AY8" s="6">
        <f>AN8</f>
        <v>45207</v>
      </c>
      <c r="AZ8" s="9" t="s">
        <v>313</v>
      </c>
      <c r="BB8" s="5" t="s">
        <v>314</v>
      </c>
      <c r="BC8" s="5" t="s">
        <v>315</v>
      </c>
      <c r="BD8" s="5">
        <v>46687001</v>
      </c>
      <c r="BE8" s="5" t="s">
        <v>259</v>
      </c>
      <c r="BF8" s="5">
        <v>46688201</v>
      </c>
      <c r="BG8" s="5" t="s">
        <v>316</v>
      </c>
      <c r="BL8" s="5" t="s">
        <v>293</v>
      </c>
      <c r="BM8" s="6">
        <v>45222</v>
      </c>
      <c r="BN8" s="6">
        <v>45222</v>
      </c>
      <c r="BO8" s="5" t="s">
        <v>317</v>
      </c>
    </row>
    <row r="9" spans="1:67" s="5" customFormat="1" ht="60" customHeight="1" x14ac:dyDescent="0.2">
      <c r="A9" s="5">
        <v>2023</v>
      </c>
      <c r="B9" s="6">
        <v>45108</v>
      </c>
      <c r="C9" s="6">
        <v>45199</v>
      </c>
      <c r="D9" s="5" t="s">
        <v>151</v>
      </c>
      <c r="E9" s="5" t="s">
        <v>153</v>
      </c>
      <c r="F9" s="5" t="s">
        <v>158</v>
      </c>
      <c r="G9" s="5" t="s">
        <v>318</v>
      </c>
      <c r="H9" s="5" t="s">
        <v>296</v>
      </c>
      <c r="I9" s="9" t="s">
        <v>297</v>
      </c>
      <c r="J9" s="5" t="s">
        <v>319</v>
      </c>
      <c r="K9" s="5">
        <f>K8+1</f>
        <v>46688502</v>
      </c>
      <c r="L9" s="5" t="str">
        <f>Tabla_466885!B5</f>
        <v>AGUSTÍN</v>
      </c>
      <c r="M9" s="5" t="str">
        <f>Tabla_466885!C5</f>
        <v>MARIN</v>
      </c>
      <c r="N9" s="5" t="str">
        <f>Tabla_466885!D5</f>
        <v>SANDOVAL</v>
      </c>
      <c r="O9" s="5" t="str">
        <f>Tabla_466885!E5</f>
        <v>AGUSTÍN MARIN SANDOVAL</v>
      </c>
      <c r="P9" s="5" t="str">
        <f>Tabla_466885!F5</f>
        <v>Hombre</v>
      </c>
      <c r="Q9" s="5" t="str">
        <f>Tabla_466885!G5</f>
        <v>MASA720828FM6</v>
      </c>
      <c r="R9" s="5" t="s">
        <v>168</v>
      </c>
      <c r="S9" s="5" t="s">
        <v>325</v>
      </c>
      <c r="T9" s="5">
        <v>13</v>
      </c>
      <c r="U9" s="5" t="s">
        <v>306</v>
      </c>
      <c r="V9" s="5" t="s">
        <v>189</v>
      </c>
      <c r="W9" s="5" t="s">
        <v>326</v>
      </c>
      <c r="X9" s="5">
        <v>1</v>
      </c>
      <c r="Y9" s="5" t="s">
        <v>327</v>
      </c>
      <c r="Z9" s="5">
        <v>75</v>
      </c>
      <c r="AA9" s="5" t="s">
        <v>328</v>
      </c>
      <c r="AB9" s="5">
        <v>12</v>
      </c>
      <c r="AC9" s="5" t="s">
        <v>227</v>
      </c>
      <c r="AD9" s="5">
        <v>40180</v>
      </c>
      <c r="AE9" s="5" t="s">
        <v>294</v>
      </c>
      <c r="AF9" s="5" t="s">
        <v>294</v>
      </c>
      <c r="AG9" s="5" t="s">
        <v>294</v>
      </c>
      <c r="AH9" s="5" t="s">
        <v>294</v>
      </c>
      <c r="AI9" s="5" t="s">
        <v>310</v>
      </c>
      <c r="AJ9" s="5" t="s">
        <v>310</v>
      </c>
      <c r="AK9" s="13" t="str">
        <f>MID(G9,FIND("-",G9)+1,100)</f>
        <v>MGHC-FAISMUN-BANOBRAS-APO-2023-096</v>
      </c>
      <c r="AL9" s="6">
        <v>45139</v>
      </c>
      <c r="AM9" s="6">
        <v>45140</v>
      </c>
      <c r="AN9" s="6">
        <v>45199</v>
      </c>
      <c r="AO9" s="7">
        <f>AP9/1.16</f>
        <v>1277047.3793103448</v>
      </c>
      <c r="AP9" s="7">
        <f>Tabla_466885!H5</f>
        <v>1481374.96</v>
      </c>
      <c r="AQ9" s="7">
        <f>AP9</f>
        <v>1481374.96</v>
      </c>
      <c r="AR9" s="7">
        <f>AP9</f>
        <v>1481374.96</v>
      </c>
      <c r="AS9" s="5" t="s">
        <v>311</v>
      </c>
      <c r="AT9" s="5" t="s">
        <v>294</v>
      </c>
      <c r="AU9" s="5" t="s">
        <v>312</v>
      </c>
      <c r="AV9" s="5" t="str">
        <f>J9</f>
        <v>AMPLIACIÓN DE RED DE AGUA ENTUBADA EN EL BARRIO CERRO DE LA BANDERA, EN LA LOCALIDAD DE TLACOTEPEC, MUNICIPIO DE GENERAL HELIODORO CASTILLO, GUERRERO.</v>
      </c>
      <c r="AW9" s="7">
        <f>AP9*10%</f>
        <v>148137.49600000001</v>
      </c>
      <c r="AX9" s="6">
        <f>AM9</f>
        <v>45140</v>
      </c>
      <c r="AY9" s="6">
        <f>AN9</f>
        <v>45199</v>
      </c>
      <c r="AZ9" s="9" t="s">
        <v>329</v>
      </c>
      <c r="BB9" s="5" t="s">
        <v>314</v>
      </c>
      <c r="BC9" s="5" t="s">
        <v>315</v>
      </c>
      <c r="BD9" s="5">
        <f>BD8+1</f>
        <v>46687002</v>
      </c>
      <c r="BE9" s="5" t="s">
        <v>259</v>
      </c>
      <c r="BF9" s="5">
        <f>BF8+1</f>
        <v>46688202</v>
      </c>
      <c r="BG9" s="5" t="s">
        <v>316</v>
      </c>
      <c r="BL9" s="5" t="s">
        <v>293</v>
      </c>
      <c r="BM9" s="6">
        <v>45222</v>
      </c>
      <c r="BN9" s="6">
        <v>45222</v>
      </c>
      <c r="BO9" s="5" t="s">
        <v>317</v>
      </c>
    </row>
    <row r="10" spans="1:67" s="5" customFormat="1" ht="60" customHeight="1" x14ac:dyDescent="0.2">
      <c r="A10" s="5">
        <v>2023</v>
      </c>
      <c r="B10" s="6">
        <v>45108</v>
      </c>
      <c r="C10" s="6">
        <v>45199</v>
      </c>
      <c r="D10" s="5" t="s">
        <v>151</v>
      </c>
      <c r="E10" s="5" t="s">
        <v>153</v>
      </c>
      <c r="F10" s="5" t="s">
        <v>158</v>
      </c>
      <c r="G10" s="5" t="s">
        <v>330</v>
      </c>
      <c r="H10" s="5" t="s">
        <v>296</v>
      </c>
      <c r="I10" s="9" t="s">
        <v>297</v>
      </c>
      <c r="J10" s="5" t="s">
        <v>331</v>
      </c>
      <c r="K10" s="5">
        <f>K9+1</f>
        <v>46688503</v>
      </c>
      <c r="L10" s="5" t="str">
        <f>Tabla_466885!B6</f>
        <v>CRISTOPHER ENRIQUE</v>
      </c>
      <c r="M10" s="5" t="str">
        <f>Tabla_466885!C6</f>
        <v>TELLEZ</v>
      </c>
      <c r="N10" s="5" t="str">
        <f>Tabla_466885!D6</f>
        <v>CASTILLO</v>
      </c>
      <c r="O10" s="5" t="str">
        <f>Tabla_466885!E6</f>
        <v>TELLES CONSTRUCCIONES DE MÉXICO, S.A. DE C.V.</v>
      </c>
      <c r="P10" s="5" t="str">
        <f>Tabla_466885!F6</f>
        <v>Hombre</v>
      </c>
      <c r="Q10" s="5" t="str">
        <f>Tabla_466885!G6</f>
        <v>TCM19060469</v>
      </c>
      <c r="R10" s="5" t="s">
        <v>168</v>
      </c>
      <c r="S10" s="5" t="s">
        <v>337</v>
      </c>
      <c r="T10" s="5">
        <v>489</v>
      </c>
      <c r="U10" s="5" t="s">
        <v>306</v>
      </c>
      <c r="V10" s="5" t="s">
        <v>193</v>
      </c>
      <c r="W10" s="5" t="s">
        <v>338</v>
      </c>
      <c r="X10" s="5">
        <v>1</v>
      </c>
      <c r="Y10" s="5" t="s">
        <v>339</v>
      </c>
      <c r="Z10" s="5">
        <v>12</v>
      </c>
      <c r="AA10" s="5" t="s">
        <v>339</v>
      </c>
      <c r="AB10" s="5">
        <v>9</v>
      </c>
      <c r="AC10" s="5" t="s">
        <v>256</v>
      </c>
      <c r="AD10" s="5">
        <v>14430</v>
      </c>
      <c r="AE10" s="5" t="s">
        <v>294</v>
      </c>
      <c r="AF10" s="5" t="s">
        <v>294</v>
      </c>
      <c r="AG10" s="5" t="s">
        <v>294</v>
      </c>
      <c r="AH10" s="5" t="s">
        <v>294</v>
      </c>
      <c r="AI10" s="5" t="s">
        <v>310</v>
      </c>
      <c r="AJ10" s="5" t="s">
        <v>310</v>
      </c>
      <c r="AK10" s="13" t="str">
        <f>MID(G10,FIND("-",G10)+1,100)</f>
        <v>MGHC-FAISMUN-BANOBRAS-URB-2023-083</v>
      </c>
      <c r="AL10" s="6">
        <v>45110</v>
      </c>
      <c r="AM10" s="6">
        <v>45111</v>
      </c>
      <c r="AN10" s="6">
        <v>45155</v>
      </c>
      <c r="AO10" s="7">
        <f>AP10/1.16</f>
        <v>1350880.5862068967</v>
      </c>
      <c r="AP10" s="7">
        <f>Tabla_466885!H6</f>
        <v>1567021.48</v>
      </c>
      <c r="AQ10" s="7">
        <f>AP10</f>
        <v>1567021.48</v>
      </c>
      <c r="AR10" s="7">
        <f>AP10</f>
        <v>1567021.48</v>
      </c>
      <c r="AS10" s="5" t="s">
        <v>311</v>
      </c>
      <c r="AT10" s="5" t="s">
        <v>294</v>
      </c>
      <c r="AU10" s="5" t="s">
        <v>312</v>
      </c>
      <c r="AV10" s="5" t="str">
        <f>J10</f>
        <v>CONSTRUCCIÓN DE PAVIMENTACIÓN CON CONCRETO HIDRÁULICO DE LA CALLE PRINCIPAL DE LA LOCALIDAD DE BUENAVISTA DEL SUR (BUENAVISTA),EN EL MUNICIPIO DE GENERAL HELIODORO CASTILLO, GUERRERO.</v>
      </c>
      <c r="AW10" s="7">
        <f>AP10*10%</f>
        <v>156702.14800000002</v>
      </c>
      <c r="AX10" s="6">
        <f>AM10</f>
        <v>45111</v>
      </c>
      <c r="AY10" s="6">
        <f>AN10</f>
        <v>45155</v>
      </c>
      <c r="AZ10" s="9" t="s">
        <v>340</v>
      </c>
      <c r="BB10" s="5" t="s">
        <v>314</v>
      </c>
      <c r="BC10" s="5" t="s">
        <v>315</v>
      </c>
      <c r="BD10" s="5">
        <f>BD9+1</f>
        <v>46687003</v>
      </c>
      <c r="BE10" s="5" t="s">
        <v>259</v>
      </c>
      <c r="BF10" s="5">
        <f>BF9+1</f>
        <v>46688203</v>
      </c>
      <c r="BG10" s="5" t="s">
        <v>316</v>
      </c>
      <c r="BL10" s="5" t="s">
        <v>293</v>
      </c>
      <c r="BM10" s="6">
        <v>45222</v>
      </c>
      <c r="BN10" s="6">
        <v>45222</v>
      </c>
      <c r="BO10" s="5" t="s">
        <v>317</v>
      </c>
    </row>
    <row r="11" spans="1:67" s="14" customFormat="1" ht="60" customHeight="1" x14ac:dyDescent="0.2">
      <c r="A11" s="14">
        <v>2023</v>
      </c>
      <c r="B11" s="15">
        <v>45108</v>
      </c>
      <c r="C11" s="15">
        <v>45199</v>
      </c>
      <c r="D11" s="14" t="s">
        <v>151</v>
      </c>
      <c r="E11" s="14" t="s">
        <v>153</v>
      </c>
      <c r="F11" s="14" t="s">
        <v>158</v>
      </c>
      <c r="G11" s="14" t="s">
        <v>368</v>
      </c>
      <c r="H11" s="14" t="s">
        <v>296</v>
      </c>
      <c r="I11" s="9" t="s">
        <v>297</v>
      </c>
      <c r="J11" s="14" t="s">
        <v>341</v>
      </c>
      <c r="K11" s="14">
        <f>K10+1</f>
        <v>46688504</v>
      </c>
      <c r="L11" s="14" t="str">
        <f>Tabla_466885!B7</f>
        <v>BARTOLA</v>
      </c>
      <c r="M11" s="14" t="str">
        <f>Tabla_466885!C7</f>
        <v>BUENO</v>
      </c>
      <c r="N11" s="14" t="str">
        <f>Tabla_466885!D7</f>
        <v>MENDOZA</v>
      </c>
      <c r="O11" s="14" t="str">
        <f>Tabla_466885!E7</f>
        <v>CERRO DE ALBORAL, S.A. DE C.V.</v>
      </c>
      <c r="P11" s="14" t="str">
        <f>Tabla_466885!F7</f>
        <v>Mujer</v>
      </c>
      <c r="Q11" s="14" t="str">
        <f>Tabla_466885!G7</f>
        <v>CAL210312D20</v>
      </c>
      <c r="R11" s="14" t="s">
        <v>168</v>
      </c>
      <c r="S11" s="14" t="s">
        <v>349</v>
      </c>
      <c r="T11" s="14" t="s">
        <v>350</v>
      </c>
      <c r="U11" s="14" t="s">
        <v>351</v>
      </c>
      <c r="V11" s="14" t="s">
        <v>193</v>
      </c>
      <c r="W11" s="14" t="s">
        <v>352</v>
      </c>
      <c r="X11" s="14">
        <v>1</v>
      </c>
      <c r="Y11" s="14" t="s">
        <v>353</v>
      </c>
      <c r="Z11" s="14">
        <v>29</v>
      </c>
      <c r="AA11" s="14" t="s">
        <v>353</v>
      </c>
      <c r="AB11" s="14">
        <v>12</v>
      </c>
      <c r="AC11" s="14" t="s">
        <v>227</v>
      </c>
      <c r="AD11" s="14">
        <v>39085</v>
      </c>
      <c r="AE11" s="14" t="s">
        <v>294</v>
      </c>
      <c r="AF11" s="14" t="s">
        <v>294</v>
      </c>
      <c r="AG11" s="14" t="s">
        <v>294</v>
      </c>
      <c r="AH11" s="14" t="s">
        <v>294</v>
      </c>
      <c r="AI11" s="14" t="s">
        <v>310</v>
      </c>
      <c r="AJ11" s="14" t="s">
        <v>310</v>
      </c>
      <c r="AK11" s="16" t="str">
        <f>MID(G11,FIND("-",G11)+1,100)</f>
        <v>MGHC-FAISMUN-BANOBRAS-URB-2023-085</v>
      </c>
      <c r="AL11" s="15">
        <v>45112</v>
      </c>
      <c r="AM11" s="15">
        <v>45113</v>
      </c>
      <c r="AN11" s="15">
        <v>45162</v>
      </c>
      <c r="AO11" s="17">
        <f>AP11/1.16</f>
        <v>1778388.1379310347</v>
      </c>
      <c r="AP11" s="17">
        <f>Tabla_466885!H7</f>
        <v>2062930.24</v>
      </c>
      <c r="AQ11" s="17">
        <f>AP11</f>
        <v>2062930.24</v>
      </c>
      <c r="AR11" s="17">
        <f>AP11</f>
        <v>2062930.24</v>
      </c>
      <c r="AS11" s="14" t="s">
        <v>311</v>
      </c>
      <c r="AT11" s="14" t="s">
        <v>294</v>
      </c>
      <c r="AU11" s="14" t="s">
        <v>312</v>
      </c>
      <c r="AV11" s="14" t="str">
        <f>J11</f>
        <v>CONSTRUCCIÓN DE PAVIMENTACIÓN CON CONCRETO HIDRÁULICO DE LA CALLE PRINCIPAL DE LA LOCALIDAD DE EL PLAN, EN EL MUNICIPIO DE GENERAL HELIODORO CASTILLO, GUERRERO.</v>
      </c>
      <c r="AW11" s="17">
        <f>AP11*10%</f>
        <v>206293.024</v>
      </c>
      <c r="AX11" s="15">
        <f>AM11</f>
        <v>45113</v>
      </c>
      <c r="AY11" s="15">
        <f>AN11</f>
        <v>45162</v>
      </c>
      <c r="AZ11" s="9" t="s">
        <v>354</v>
      </c>
      <c r="BB11" s="14" t="s">
        <v>314</v>
      </c>
      <c r="BC11" s="14" t="s">
        <v>315</v>
      </c>
      <c r="BD11" s="14">
        <f>BD10+1</f>
        <v>46687004</v>
      </c>
      <c r="BE11" s="5" t="s">
        <v>259</v>
      </c>
      <c r="BF11" s="14">
        <f>BF10+1</f>
        <v>46688204</v>
      </c>
      <c r="BG11" s="14" t="s">
        <v>316</v>
      </c>
      <c r="BL11" s="14" t="s">
        <v>293</v>
      </c>
      <c r="BM11" s="15">
        <v>45222</v>
      </c>
      <c r="BN11" s="15">
        <v>45222</v>
      </c>
      <c r="BO11" s="14" t="s">
        <v>317</v>
      </c>
    </row>
    <row r="12" spans="1:67" s="14" customFormat="1" ht="60" customHeight="1" x14ac:dyDescent="0.2">
      <c r="A12" s="14">
        <v>2023</v>
      </c>
      <c r="B12" s="15">
        <v>45108</v>
      </c>
      <c r="C12" s="15">
        <v>45199</v>
      </c>
      <c r="D12" s="14" t="s">
        <v>151</v>
      </c>
      <c r="E12" s="14" t="s">
        <v>153</v>
      </c>
      <c r="F12" s="14" t="s">
        <v>158</v>
      </c>
      <c r="G12" s="14" t="s">
        <v>367</v>
      </c>
      <c r="H12" s="14" t="s">
        <v>296</v>
      </c>
      <c r="I12" s="9" t="s">
        <v>297</v>
      </c>
      <c r="J12" s="14" t="s">
        <v>355</v>
      </c>
      <c r="K12" s="14">
        <f>K11+1</f>
        <v>46688505</v>
      </c>
      <c r="L12" s="14" t="str">
        <f>Tabla_466885!B8</f>
        <v>MIGUEL ÁNGEL</v>
      </c>
      <c r="M12" s="14" t="str">
        <f>Tabla_466885!C8</f>
        <v>ALARCÓN</v>
      </c>
      <c r="N12" s="14" t="str">
        <f>Tabla_466885!D8</f>
        <v>MOTA</v>
      </c>
      <c r="O12" s="14" t="str">
        <f>Tabla_466885!E8</f>
        <v>PETRUS INTEGRALIA, S.A. DE C.V.</v>
      </c>
      <c r="P12" s="14" t="str">
        <f>Tabla_466885!F8</f>
        <v>Hombre</v>
      </c>
      <c r="Q12" s="14" t="str">
        <f>Tabla_466885!G8</f>
        <v>PIN201016E8</v>
      </c>
      <c r="R12" s="5" t="s">
        <v>162</v>
      </c>
      <c r="S12" s="5" t="s">
        <v>304</v>
      </c>
      <c r="T12" s="5" t="s">
        <v>305</v>
      </c>
      <c r="U12" s="5" t="s">
        <v>306</v>
      </c>
      <c r="V12" s="5" t="s">
        <v>193</v>
      </c>
      <c r="W12" s="5" t="s">
        <v>307</v>
      </c>
      <c r="X12" s="5">
        <v>1</v>
      </c>
      <c r="Y12" s="5" t="s">
        <v>308</v>
      </c>
      <c r="Z12" s="5">
        <v>32</v>
      </c>
      <c r="AA12" s="5" t="s">
        <v>309</v>
      </c>
      <c r="AB12" s="5">
        <v>12</v>
      </c>
      <c r="AC12" s="5" t="s">
        <v>227</v>
      </c>
      <c r="AD12" s="5">
        <v>39130</v>
      </c>
      <c r="AE12" s="14" t="s">
        <v>294</v>
      </c>
      <c r="AF12" s="14" t="s">
        <v>294</v>
      </c>
      <c r="AG12" s="14" t="s">
        <v>294</v>
      </c>
      <c r="AH12" s="14" t="s">
        <v>294</v>
      </c>
      <c r="AI12" s="14" t="s">
        <v>310</v>
      </c>
      <c r="AJ12" s="14" t="s">
        <v>310</v>
      </c>
      <c r="AK12" s="16" t="str">
        <f>MID(G12,FIND("-",G12)+1,100)</f>
        <v>MGHC-FAISMUN-BANOBRAS-URB-2023-086</v>
      </c>
      <c r="AL12" s="15">
        <v>45113</v>
      </c>
      <c r="AM12" s="15">
        <v>45114</v>
      </c>
      <c r="AN12" s="15">
        <v>45158</v>
      </c>
      <c r="AO12" s="17">
        <f>AP12/1.16</f>
        <v>748526.56896551722</v>
      </c>
      <c r="AP12" s="17">
        <f>Tabla_466885!H8</f>
        <v>868290.82</v>
      </c>
      <c r="AQ12" s="17">
        <f>AP12</f>
        <v>868290.82</v>
      </c>
      <c r="AR12" s="17">
        <f>AP12</f>
        <v>868290.82</v>
      </c>
      <c r="AS12" s="14" t="s">
        <v>311</v>
      </c>
      <c r="AT12" s="14" t="s">
        <v>294</v>
      </c>
      <c r="AU12" s="14" t="s">
        <v>312</v>
      </c>
      <c r="AV12" s="14" t="str">
        <f>J12</f>
        <v>CONSTRUCCIÓN DE PAVIMENTACIÓN CON CONCRETO HIDRÁULICO DE LA CALLE PROLONGACION MORELOS EN EL BARRIO DE LA GUADALUPEEN LA LOCALIDADDE TLACOTEPEC,MUNICIPIODE GENERALHELIODOROCASTILLO, GUERRERO.</v>
      </c>
      <c r="AW12" s="17">
        <f>AP12*10%</f>
        <v>86829.081999999995</v>
      </c>
      <c r="AX12" s="15">
        <f>AM12</f>
        <v>45114</v>
      </c>
      <c r="AY12" s="15">
        <f>AN12</f>
        <v>45158</v>
      </c>
      <c r="AZ12" s="9" t="s">
        <v>356</v>
      </c>
      <c r="BB12" s="14" t="s">
        <v>314</v>
      </c>
      <c r="BC12" s="14" t="s">
        <v>315</v>
      </c>
      <c r="BD12" s="14">
        <f>BD11+1</f>
        <v>46687005</v>
      </c>
      <c r="BE12" s="5" t="s">
        <v>259</v>
      </c>
      <c r="BF12" s="14">
        <f>BF11+1</f>
        <v>46688205</v>
      </c>
      <c r="BG12" s="14" t="s">
        <v>316</v>
      </c>
      <c r="BL12" s="14" t="s">
        <v>293</v>
      </c>
      <c r="BM12" s="15">
        <v>45222</v>
      </c>
      <c r="BN12" s="15">
        <v>45222</v>
      </c>
      <c r="BO12" s="14" t="s">
        <v>317</v>
      </c>
    </row>
    <row r="13" spans="1:67" s="14" customFormat="1" ht="60" customHeight="1" x14ac:dyDescent="0.2">
      <c r="A13" s="14">
        <v>2023</v>
      </c>
      <c r="B13" s="15">
        <v>45108</v>
      </c>
      <c r="C13" s="15">
        <v>45199</v>
      </c>
      <c r="D13" s="14" t="s">
        <v>151</v>
      </c>
      <c r="E13" s="14" t="s">
        <v>153</v>
      </c>
      <c r="F13" s="14" t="s">
        <v>158</v>
      </c>
      <c r="G13" s="14" t="s">
        <v>366</v>
      </c>
      <c r="H13" s="14" t="s">
        <v>296</v>
      </c>
      <c r="I13" s="9" t="s">
        <v>297</v>
      </c>
      <c r="J13" s="14" t="s">
        <v>357</v>
      </c>
      <c r="K13" s="14">
        <f>K12+1</f>
        <v>46688506</v>
      </c>
      <c r="L13" s="14" t="str">
        <f>Tabla_466885!B9</f>
        <v>FÉLIX</v>
      </c>
      <c r="M13" s="14" t="str">
        <f>Tabla_466885!C9</f>
        <v>BRUNO</v>
      </c>
      <c r="N13" s="14" t="str">
        <f>Tabla_466885!D9</f>
        <v>TORRES</v>
      </c>
      <c r="O13" s="14" t="str">
        <f>Tabla_466885!E9</f>
        <v>ROCASEMIL, S.A. DE C.V.</v>
      </c>
      <c r="P13" s="14" t="str">
        <f>Tabla_466885!F9</f>
        <v>Hombre</v>
      </c>
      <c r="Q13" s="14" t="str">
        <f>Tabla_466885!G9</f>
        <v>ROC201116IZ</v>
      </c>
      <c r="R13" s="5" t="s">
        <v>168</v>
      </c>
      <c r="S13" s="5" t="s">
        <v>363</v>
      </c>
      <c r="T13" s="5">
        <v>8</v>
      </c>
      <c r="U13" s="5" t="s">
        <v>306</v>
      </c>
      <c r="V13" s="5" t="s">
        <v>193</v>
      </c>
      <c r="W13" s="5" t="s">
        <v>364</v>
      </c>
      <c r="X13" s="5">
        <v>1</v>
      </c>
      <c r="Y13" s="5" t="s">
        <v>308</v>
      </c>
      <c r="Z13" s="5">
        <v>32</v>
      </c>
      <c r="AA13" s="5" t="s">
        <v>309</v>
      </c>
      <c r="AB13" s="5">
        <v>12</v>
      </c>
      <c r="AC13" s="5" t="s">
        <v>227</v>
      </c>
      <c r="AD13" s="5">
        <v>39130</v>
      </c>
      <c r="AE13" s="14" t="s">
        <v>294</v>
      </c>
      <c r="AF13" s="14" t="s">
        <v>294</v>
      </c>
      <c r="AG13" s="14" t="s">
        <v>294</v>
      </c>
      <c r="AH13" s="14" t="s">
        <v>294</v>
      </c>
      <c r="AI13" s="14" t="s">
        <v>310</v>
      </c>
      <c r="AJ13" s="14" t="s">
        <v>310</v>
      </c>
      <c r="AK13" s="16" t="str">
        <f>MID(G13,FIND("-",G13)+1,100)</f>
        <v>MGHC-FAISMUN-BANOBRAS-URB-2023-088</v>
      </c>
      <c r="AL13" s="15">
        <v>45118</v>
      </c>
      <c r="AM13" s="15">
        <v>45119</v>
      </c>
      <c r="AN13" s="15">
        <v>45148</v>
      </c>
      <c r="AO13" s="17">
        <f>AP13/1.16</f>
        <v>717488.19827586215</v>
      </c>
      <c r="AP13" s="17">
        <f>Tabla_466885!H9</f>
        <v>832286.31</v>
      </c>
      <c r="AQ13" s="17">
        <f>AP13</f>
        <v>832286.31</v>
      </c>
      <c r="AR13" s="17">
        <f>AP13</f>
        <v>832286.31</v>
      </c>
      <c r="AS13" s="14" t="s">
        <v>311</v>
      </c>
      <c r="AT13" s="14" t="s">
        <v>294</v>
      </c>
      <c r="AU13" s="14" t="s">
        <v>312</v>
      </c>
      <c r="AV13" s="14" t="str">
        <f>J13</f>
        <v>PAVIMENTACION CON CONCRETO HIDRAULICO EN CALLE DE LA NATIVIDAD, BARRIO EL PEDREGAL, EN LA LOCALIDAD DE TLACOTEPEC, MUNICIPIO DE GENERAL HELIODORO CASTILLO, GUERRERO.</v>
      </c>
      <c r="AW13" s="17">
        <f>AP13*10%</f>
        <v>83228.631000000008</v>
      </c>
      <c r="AX13" s="15">
        <f>AM13</f>
        <v>45119</v>
      </c>
      <c r="AY13" s="15">
        <f>AN13</f>
        <v>45148</v>
      </c>
      <c r="AZ13" s="9" t="s">
        <v>365</v>
      </c>
      <c r="BB13" s="14" t="s">
        <v>314</v>
      </c>
      <c r="BC13" s="14" t="s">
        <v>315</v>
      </c>
      <c r="BD13" s="14">
        <f>BD12+1</f>
        <v>46687006</v>
      </c>
      <c r="BE13" s="5" t="s">
        <v>259</v>
      </c>
      <c r="BF13" s="14">
        <f>BF12+1</f>
        <v>46688206</v>
      </c>
      <c r="BG13" s="14" t="s">
        <v>316</v>
      </c>
      <c r="BL13" s="14" t="s">
        <v>293</v>
      </c>
      <c r="BM13" s="15">
        <v>45222</v>
      </c>
      <c r="BN13" s="15">
        <v>45222</v>
      </c>
      <c r="BO13" s="14" t="s">
        <v>317</v>
      </c>
    </row>
    <row r="14" spans="1:67" s="14" customFormat="1" ht="60" customHeight="1" x14ac:dyDescent="0.2">
      <c r="A14" s="14">
        <v>2023</v>
      </c>
      <c r="B14" s="15">
        <v>45108</v>
      </c>
      <c r="C14" s="15">
        <v>45199</v>
      </c>
      <c r="D14" s="14" t="s">
        <v>151</v>
      </c>
      <c r="E14" s="14" t="s">
        <v>153</v>
      </c>
      <c r="F14" s="14" t="s">
        <v>158</v>
      </c>
      <c r="G14" s="14" t="s">
        <v>379</v>
      </c>
      <c r="H14" s="14" t="s">
        <v>296</v>
      </c>
      <c r="I14" s="9" t="s">
        <v>297</v>
      </c>
      <c r="J14" s="14" t="s">
        <v>369</v>
      </c>
      <c r="K14" s="14">
        <f t="shared" ref="K14:K23" si="0">K13+1</f>
        <v>46688507</v>
      </c>
      <c r="L14" s="14" t="str">
        <f>Tabla_466885!B10</f>
        <v>MANUEL</v>
      </c>
      <c r="M14" s="14" t="str">
        <f>Tabla_466885!C10</f>
        <v>PASIÓN</v>
      </c>
      <c r="N14" s="14" t="str">
        <f>Tabla_466885!D10</f>
        <v>DUQUE</v>
      </c>
      <c r="O14" s="14" t="str">
        <f>Tabla_466885!E10</f>
        <v>CONSTRUCTORA EMANO, S.A. DE C.V.</v>
      </c>
      <c r="P14" s="14" t="str">
        <f>Tabla_466885!F10</f>
        <v>Hombre</v>
      </c>
      <c r="Q14" s="14" t="str">
        <f>Tabla_466885!G10</f>
        <v>CEM190205BN8</v>
      </c>
      <c r="R14" s="14" t="s">
        <v>168</v>
      </c>
      <c r="S14" s="14" t="s">
        <v>376</v>
      </c>
      <c r="T14" s="14" t="s">
        <v>306</v>
      </c>
      <c r="U14" s="14" t="s">
        <v>306</v>
      </c>
      <c r="V14" s="14" t="s">
        <v>189</v>
      </c>
      <c r="W14" s="14" t="s">
        <v>377</v>
      </c>
      <c r="X14" s="14">
        <v>1</v>
      </c>
      <c r="Y14" s="14" t="s">
        <v>308</v>
      </c>
      <c r="Z14" s="14">
        <v>32</v>
      </c>
      <c r="AA14" s="14" t="s">
        <v>309</v>
      </c>
      <c r="AB14" s="14">
        <v>12</v>
      </c>
      <c r="AC14" s="14" t="s">
        <v>227</v>
      </c>
      <c r="AD14" s="14">
        <v>39130</v>
      </c>
      <c r="AE14" s="14" t="s">
        <v>294</v>
      </c>
      <c r="AF14" s="14" t="s">
        <v>294</v>
      </c>
      <c r="AG14" s="14" t="s">
        <v>294</v>
      </c>
      <c r="AH14" s="14" t="s">
        <v>294</v>
      </c>
      <c r="AI14" s="14" t="s">
        <v>310</v>
      </c>
      <c r="AJ14" s="14" t="s">
        <v>310</v>
      </c>
      <c r="AK14" s="16" t="str">
        <f t="shared" ref="AK14:AK23" si="1">MID(G14,FIND("-",G14)+1,100)</f>
        <v>MGHC-FAISMUN-BANOBRAS-URB-2023-100</v>
      </c>
      <c r="AL14" s="15">
        <v>45145</v>
      </c>
      <c r="AM14" s="15">
        <v>45146</v>
      </c>
      <c r="AN14" s="15">
        <v>45195</v>
      </c>
      <c r="AO14" s="17">
        <f t="shared" ref="AO14:AO32" si="2">AP14/1.16</f>
        <v>1785980.431034483</v>
      </c>
      <c r="AP14" s="17">
        <f>Tabla_466885!H10</f>
        <v>2071737.3</v>
      </c>
      <c r="AQ14" s="17">
        <f t="shared" ref="AQ14:AQ32" si="3">AP14</f>
        <v>2071737.3</v>
      </c>
      <c r="AR14" s="17">
        <f t="shared" ref="AR14:AR23" si="4">AP14</f>
        <v>2071737.3</v>
      </c>
      <c r="AS14" s="14" t="s">
        <v>311</v>
      </c>
      <c r="AT14" s="14" t="s">
        <v>294</v>
      </c>
      <c r="AU14" s="14" t="s">
        <v>312</v>
      </c>
      <c r="AV14" s="14" t="str">
        <f t="shared" ref="AV14:AV23" si="5">J14</f>
        <v>CONSTRUCCIÓN DE PAVIMENTACIÓN CON CONCRETO HIDRÁULICO DE CALLE SECUNDARIA DE LA LOCALIDAD DE LAS VINATAS, EN EL MUNICIPIO DE GENERAL HELIODORO CASTILLO, GUERRERO.</v>
      </c>
      <c r="AW14" s="17">
        <f t="shared" ref="AW14:AW23" si="6">AP14*10%</f>
        <v>207173.73</v>
      </c>
      <c r="AX14" s="15">
        <f t="shared" ref="AX14:AX23" si="7">AM14</f>
        <v>45146</v>
      </c>
      <c r="AY14" s="15">
        <f t="shared" ref="AY14:AY23" si="8">AN14</f>
        <v>45195</v>
      </c>
      <c r="AZ14" s="9" t="s">
        <v>378</v>
      </c>
      <c r="BB14" s="14" t="s">
        <v>314</v>
      </c>
      <c r="BC14" s="14" t="s">
        <v>315</v>
      </c>
      <c r="BD14" s="14">
        <f t="shared" ref="BD14:BD23" si="9">BD13+1</f>
        <v>46687007</v>
      </c>
      <c r="BE14" s="5" t="s">
        <v>259</v>
      </c>
      <c r="BF14" s="14">
        <f t="shared" ref="BF14:BF23" si="10">BF13+1</f>
        <v>46688207</v>
      </c>
      <c r="BG14" s="14" t="s">
        <v>316</v>
      </c>
      <c r="BL14" s="14" t="s">
        <v>293</v>
      </c>
      <c r="BM14" s="15">
        <v>45222</v>
      </c>
      <c r="BN14" s="15">
        <v>45222</v>
      </c>
      <c r="BO14" s="14" t="s">
        <v>317</v>
      </c>
    </row>
    <row r="15" spans="1:67" s="14" customFormat="1" ht="60" customHeight="1" x14ac:dyDescent="0.2">
      <c r="A15" s="14">
        <v>2023</v>
      </c>
      <c r="B15" s="15">
        <v>45108</v>
      </c>
      <c r="C15" s="15">
        <v>45199</v>
      </c>
      <c r="D15" s="14" t="s">
        <v>151</v>
      </c>
      <c r="E15" s="14" t="s">
        <v>153</v>
      </c>
      <c r="F15" s="14" t="s">
        <v>158</v>
      </c>
      <c r="G15" s="14" t="s">
        <v>380</v>
      </c>
      <c r="H15" s="14" t="s">
        <v>296</v>
      </c>
      <c r="I15" s="9" t="s">
        <v>297</v>
      </c>
      <c r="J15" s="14" t="s">
        <v>381</v>
      </c>
      <c r="K15" s="14">
        <f t="shared" si="0"/>
        <v>46688508</v>
      </c>
      <c r="L15" s="14" t="str">
        <f>Tabla_466885!B11</f>
        <v>MARTÍN</v>
      </c>
      <c r="M15" s="14" t="str">
        <f>Tabla_466885!C11</f>
        <v>RADILLA</v>
      </c>
      <c r="N15" s="14" t="str">
        <f>Tabla_466885!D11</f>
        <v>ROMER</v>
      </c>
      <c r="O15" s="14" t="str">
        <f>Tabla_466885!E11</f>
        <v>CONSTRUCTORA Y COMERCIALIZADORA VIVEMAR, S.A. DE C.V.</v>
      </c>
      <c r="P15" s="14" t="str">
        <f>Tabla_466885!F11</f>
        <v>Hombre</v>
      </c>
      <c r="Q15" s="14" t="str">
        <f>Tabla_466885!G11</f>
        <v>CCV190220IKX1</v>
      </c>
      <c r="R15" s="14" t="s">
        <v>168</v>
      </c>
      <c r="S15" s="14" t="s">
        <v>388</v>
      </c>
      <c r="T15" s="14">
        <v>57</v>
      </c>
      <c r="U15" s="14" t="s">
        <v>306</v>
      </c>
      <c r="V15" s="14" t="s">
        <v>193</v>
      </c>
      <c r="W15" s="14" t="s">
        <v>389</v>
      </c>
      <c r="X15" s="14">
        <v>1</v>
      </c>
      <c r="Y15" s="14" t="s">
        <v>353</v>
      </c>
      <c r="Z15" s="14">
        <v>29</v>
      </c>
      <c r="AA15" s="14" t="s">
        <v>353</v>
      </c>
      <c r="AB15" s="14">
        <v>12</v>
      </c>
      <c r="AC15" s="14" t="s">
        <v>227</v>
      </c>
      <c r="AD15" s="14">
        <v>39080</v>
      </c>
      <c r="AE15" s="14" t="s">
        <v>294</v>
      </c>
      <c r="AF15" s="14" t="s">
        <v>294</v>
      </c>
      <c r="AG15" s="14" t="s">
        <v>294</v>
      </c>
      <c r="AH15" s="14" t="s">
        <v>294</v>
      </c>
      <c r="AI15" s="14" t="s">
        <v>310</v>
      </c>
      <c r="AJ15" s="14" t="s">
        <v>310</v>
      </c>
      <c r="AK15" s="16" t="str">
        <f t="shared" si="1"/>
        <v>MGHC-FAISMUN-BANOBRAS-URB-2023-101</v>
      </c>
      <c r="AL15" s="15">
        <v>45146</v>
      </c>
      <c r="AM15" s="15">
        <v>45147</v>
      </c>
      <c r="AN15" s="15">
        <v>45196</v>
      </c>
      <c r="AO15" s="17">
        <f t="shared" si="2"/>
        <v>1786755.0775862068</v>
      </c>
      <c r="AP15" s="17">
        <f>Tabla_466885!H11</f>
        <v>2072635.89</v>
      </c>
      <c r="AQ15" s="17">
        <f t="shared" si="3"/>
        <v>2072635.89</v>
      </c>
      <c r="AR15" s="17">
        <f t="shared" si="4"/>
        <v>2072635.89</v>
      </c>
      <c r="AS15" s="14" t="s">
        <v>311</v>
      </c>
      <c r="AT15" s="14" t="s">
        <v>294</v>
      </c>
      <c r="AU15" s="14" t="s">
        <v>312</v>
      </c>
      <c r="AV15" s="14" t="str">
        <f t="shared" si="5"/>
        <v>CONSTRUCCIÓN DE PAVIMENTACIÓN CON CONCRETO HIDRÁULICO DE LA CALLE PRINCIPAL DE LA LOCALIDAD DE BARRIO NUEVO, EN EL MUNICIPIO DE GENERAL HELIODORO CASTILLO, GUERRERO.</v>
      </c>
      <c r="AW15" s="17">
        <f t="shared" si="6"/>
        <v>207263.58900000001</v>
      </c>
      <c r="AX15" s="15">
        <f t="shared" si="7"/>
        <v>45147</v>
      </c>
      <c r="AY15" s="15">
        <f t="shared" si="8"/>
        <v>45196</v>
      </c>
      <c r="AZ15" s="9" t="s">
        <v>390</v>
      </c>
      <c r="BB15" s="14" t="s">
        <v>314</v>
      </c>
      <c r="BC15" s="14" t="s">
        <v>315</v>
      </c>
      <c r="BD15" s="14">
        <f t="shared" si="9"/>
        <v>46687008</v>
      </c>
      <c r="BE15" s="5" t="s">
        <v>259</v>
      </c>
      <c r="BF15" s="14">
        <f t="shared" si="10"/>
        <v>46688208</v>
      </c>
      <c r="BG15" s="14" t="s">
        <v>316</v>
      </c>
      <c r="BL15" s="14" t="s">
        <v>293</v>
      </c>
      <c r="BM15" s="15">
        <v>45222</v>
      </c>
      <c r="BN15" s="15">
        <v>45222</v>
      </c>
      <c r="BO15" s="14" t="s">
        <v>317</v>
      </c>
    </row>
    <row r="16" spans="1:67" s="14" customFormat="1" ht="60" customHeight="1" x14ac:dyDescent="0.2">
      <c r="A16" s="14">
        <v>2023</v>
      </c>
      <c r="B16" s="15">
        <v>45108</v>
      </c>
      <c r="C16" s="15">
        <v>45199</v>
      </c>
      <c r="D16" s="14" t="s">
        <v>151</v>
      </c>
      <c r="E16" s="14" t="s">
        <v>153</v>
      </c>
      <c r="F16" s="14" t="s">
        <v>158</v>
      </c>
      <c r="G16" s="14" t="s">
        <v>391</v>
      </c>
      <c r="H16" s="14" t="s">
        <v>296</v>
      </c>
      <c r="I16" s="9" t="s">
        <v>297</v>
      </c>
      <c r="J16" s="14" t="s">
        <v>392</v>
      </c>
      <c r="K16" s="14">
        <f t="shared" si="0"/>
        <v>46688509</v>
      </c>
      <c r="L16" s="14" t="str">
        <f>Tabla_466885!B12</f>
        <v>CRISTOPHER ENRIQUE</v>
      </c>
      <c r="M16" s="14" t="str">
        <f>Tabla_466885!C12</f>
        <v>TELLEZ</v>
      </c>
      <c r="N16" s="14" t="str">
        <f>Tabla_466885!D12</f>
        <v>CASTILLO</v>
      </c>
      <c r="O16" s="14" t="str">
        <f>Tabla_466885!E12</f>
        <v>TELLES CONSTRUCCIONES DE MÉXICO, S.A. DE C.V.</v>
      </c>
      <c r="P16" s="14" t="str">
        <f>Tabla_466885!F12</f>
        <v>Hombre</v>
      </c>
      <c r="Q16" s="14" t="str">
        <f>Tabla_466885!G12</f>
        <v>TCM19060469</v>
      </c>
      <c r="R16" s="14" t="s">
        <v>168</v>
      </c>
      <c r="S16" s="14" t="s">
        <v>337</v>
      </c>
      <c r="T16" s="14">
        <v>489</v>
      </c>
      <c r="U16" s="14" t="s">
        <v>306</v>
      </c>
      <c r="V16" s="14" t="s">
        <v>193</v>
      </c>
      <c r="W16" s="14" t="s">
        <v>338</v>
      </c>
      <c r="X16" s="14">
        <v>1</v>
      </c>
      <c r="Y16" s="14" t="s">
        <v>339</v>
      </c>
      <c r="Z16" s="14">
        <v>12</v>
      </c>
      <c r="AA16" s="14" t="s">
        <v>339</v>
      </c>
      <c r="AB16" s="14">
        <v>9</v>
      </c>
      <c r="AC16" s="14" t="s">
        <v>256</v>
      </c>
      <c r="AD16" s="14">
        <v>14430</v>
      </c>
      <c r="AE16" s="14" t="s">
        <v>294</v>
      </c>
      <c r="AF16" s="14" t="s">
        <v>294</v>
      </c>
      <c r="AG16" s="14" t="s">
        <v>294</v>
      </c>
      <c r="AH16" s="14" t="s">
        <v>294</v>
      </c>
      <c r="AI16" s="14" t="s">
        <v>310</v>
      </c>
      <c r="AJ16" s="14" t="s">
        <v>310</v>
      </c>
      <c r="AK16" s="16" t="str">
        <f t="shared" si="1"/>
        <v>MGHC-FAISMUN-BANOBRAS-URB-2023-102</v>
      </c>
      <c r="AL16" s="15">
        <v>45147</v>
      </c>
      <c r="AM16" s="15">
        <v>45148</v>
      </c>
      <c r="AN16" s="15">
        <v>45197</v>
      </c>
      <c r="AO16" s="17">
        <f t="shared" si="2"/>
        <v>1786509.9224137932</v>
      </c>
      <c r="AP16" s="17">
        <f>Tabla_466885!H12</f>
        <v>2072351.51</v>
      </c>
      <c r="AQ16" s="17">
        <f t="shared" si="3"/>
        <v>2072351.51</v>
      </c>
      <c r="AR16" s="17">
        <f t="shared" si="4"/>
        <v>2072351.51</v>
      </c>
      <c r="AS16" s="14" t="s">
        <v>311</v>
      </c>
      <c r="AT16" s="14" t="s">
        <v>294</v>
      </c>
      <c r="AU16" s="14" t="s">
        <v>312</v>
      </c>
      <c r="AV16" s="14" t="str">
        <f t="shared" si="5"/>
        <v>CONSTRUCCIÓN DE PAVIMENTACIÓN CON CONCRETO HIDRÁULICO DE CALLE PRINCIPAL DE LA LOCALIDAD DE LA VENTA, EN EL MUNICIPIO DE GENERAL HELIODORO CASTILLO, GUERRERO.</v>
      </c>
      <c r="AW16" s="17">
        <f t="shared" si="6"/>
        <v>207235.15100000001</v>
      </c>
      <c r="AX16" s="15">
        <f t="shared" si="7"/>
        <v>45148</v>
      </c>
      <c r="AY16" s="15">
        <f t="shared" si="8"/>
        <v>45197</v>
      </c>
      <c r="AZ16" s="9" t="s">
        <v>393</v>
      </c>
      <c r="BB16" s="14" t="s">
        <v>314</v>
      </c>
      <c r="BC16" s="14" t="s">
        <v>315</v>
      </c>
      <c r="BD16" s="14">
        <f t="shared" si="9"/>
        <v>46687009</v>
      </c>
      <c r="BE16" s="5" t="s">
        <v>259</v>
      </c>
      <c r="BF16" s="14">
        <f t="shared" si="10"/>
        <v>46688209</v>
      </c>
      <c r="BG16" s="14" t="s">
        <v>316</v>
      </c>
      <c r="BL16" s="14" t="s">
        <v>293</v>
      </c>
      <c r="BM16" s="15">
        <v>45222</v>
      </c>
      <c r="BN16" s="15">
        <v>45222</v>
      </c>
      <c r="BO16" s="14" t="s">
        <v>317</v>
      </c>
    </row>
    <row r="17" spans="1:67" s="14" customFormat="1" ht="60" customHeight="1" x14ac:dyDescent="0.2">
      <c r="A17" s="14">
        <v>2023</v>
      </c>
      <c r="B17" s="15">
        <v>45108</v>
      </c>
      <c r="C17" s="15">
        <v>45199</v>
      </c>
      <c r="D17" s="14" t="s">
        <v>151</v>
      </c>
      <c r="E17" s="14" t="s">
        <v>153</v>
      </c>
      <c r="F17" s="14" t="s">
        <v>158</v>
      </c>
      <c r="G17" s="14" t="s">
        <v>394</v>
      </c>
      <c r="H17" s="14" t="s">
        <v>296</v>
      </c>
      <c r="I17" s="9" t="s">
        <v>297</v>
      </c>
      <c r="J17" s="14" t="s">
        <v>395</v>
      </c>
      <c r="K17" s="14">
        <f t="shared" si="0"/>
        <v>46688510</v>
      </c>
      <c r="L17" s="14" t="str">
        <f>Tabla_466885!B13</f>
        <v>ISRAEL</v>
      </c>
      <c r="M17" s="14" t="str">
        <f>Tabla_466885!C13</f>
        <v>GILES</v>
      </c>
      <c r="N17" s="14" t="str">
        <f>Tabla_466885!D13</f>
        <v>HERNÁNDEZ</v>
      </c>
      <c r="O17" s="14" t="str">
        <f>Tabla_466885!E13</f>
        <v>NUMERARCA, S.A. DE C.V.</v>
      </c>
      <c r="P17" s="14" t="str">
        <f>Tabla_466885!F13</f>
        <v>Hombre</v>
      </c>
      <c r="Q17" s="14" t="str">
        <f>Tabla_466885!G13</f>
        <v>NUM220328JY1</v>
      </c>
      <c r="R17" s="14" t="s">
        <v>162</v>
      </c>
      <c r="S17" s="14" t="s">
        <v>403</v>
      </c>
      <c r="T17" s="14" t="s">
        <v>306</v>
      </c>
      <c r="U17" s="14" t="s">
        <v>306</v>
      </c>
      <c r="V17" s="14" t="s">
        <v>193</v>
      </c>
      <c r="W17" s="14" t="s">
        <v>307</v>
      </c>
      <c r="X17" s="14">
        <v>1</v>
      </c>
      <c r="Y17" s="14" t="s">
        <v>308</v>
      </c>
      <c r="Z17" s="14">
        <v>32</v>
      </c>
      <c r="AA17" s="14" t="s">
        <v>309</v>
      </c>
      <c r="AB17" s="14">
        <v>12</v>
      </c>
      <c r="AC17" s="14" t="s">
        <v>227</v>
      </c>
      <c r="AD17" s="14">
        <v>39130</v>
      </c>
      <c r="AE17" s="14" t="s">
        <v>294</v>
      </c>
      <c r="AF17" s="14" t="s">
        <v>294</v>
      </c>
      <c r="AG17" s="14" t="s">
        <v>294</v>
      </c>
      <c r="AH17" s="14" t="s">
        <v>294</v>
      </c>
      <c r="AI17" s="14" t="s">
        <v>310</v>
      </c>
      <c r="AJ17" s="14" t="s">
        <v>310</v>
      </c>
      <c r="AK17" s="16" t="str">
        <f t="shared" si="1"/>
        <v>MGHC-FAISMUN-BANOBRAS-URB-2023-103</v>
      </c>
      <c r="AL17" s="15">
        <v>45152</v>
      </c>
      <c r="AM17" s="15">
        <v>45153</v>
      </c>
      <c r="AN17" s="15">
        <v>45197</v>
      </c>
      <c r="AO17" s="17">
        <f t="shared" si="2"/>
        <v>1258885.7068965517</v>
      </c>
      <c r="AP17" s="17">
        <f>Tabla_466885!H13</f>
        <v>1460307.42</v>
      </c>
      <c r="AQ17" s="17">
        <f t="shared" si="3"/>
        <v>1460307.42</v>
      </c>
      <c r="AR17" s="17">
        <f t="shared" si="4"/>
        <v>1460307.42</v>
      </c>
      <c r="AS17" s="14" t="s">
        <v>311</v>
      </c>
      <c r="AT17" s="14" t="s">
        <v>294</v>
      </c>
      <c r="AU17" s="14" t="s">
        <v>312</v>
      </c>
      <c r="AV17" s="14" t="str">
        <f t="shared" si="5"/>
        <v>CONSTRUCCIÓN DE PAVIMENTACIÓN CON CONCRETO HIDRÁULICO DE LA CALLE PRINCIPAL DE LA LOCALIDAD DE XOCUTLA, EN EL MUNICIPIO DE GENERAL HELIODORO CASTILLO, GUERRERO.</v>
      </c>
      <c r="AW17" s="17">
        <f t="shared" si="6"/>
        <v>146030.742</v>
      </c>
      <c r="AX17" s="15">
        <f t="shared" si="7"/>
        <v>45153</v>
      </c>
      <c r="AY17" s="15">
        <f t="shared" si="8"/>
        <v>45197</v>
      </c>
      <c r="AZ17" s="9" t="s">
        <v>404</v>
      </c>
      <c r="BB17" s="14" t="s">
        <v>314</v>
      </c>
      <c r="BC17" s="14" t="s">
        <v>315</v>
      </c>
      <c r="BD17" s="14">
        <f t="shared" si="9"/>
        <v>46687010</v>
      </c>
      <c r="BE17" s="5" t="s">
        <v>259</v>
      </c>
      <c r="BF17" s="14">
        <f t="shared" si="10"/>
        <v>46688210</v>
      </c>
      <c r="BG17" s="14" t="s">
        <v>316</v>
      </c>
      <c r="BL17" s="14" t="s">
        <v>293</v>
      </c>
      <c r="BM17" s="15">
        <v>45222</v>
      </c>
      <c r="BN17" s="15">
        <v>45222</v>
      </c>
      <c r="BO17" s="14" t="s">
        <v>317</v>
      </c>
    </row>
    <row r="18" spans="1:67" s="14" customFormat="1" ht="60" customHeight="1" x14ac:dyDescent="0.2">
      <c r="A18" s="14">
        <v>2023</v>
      </c>
      <c r="B18" s="15">
        <v>45108</v>
      </c>
      <c r="C18" s="15">
        <v>45199</v>
      </c>
      <c r="D18" s="14" t="s">
        <v>151</v>
      </c>
      <c r="E18" s="14" t="s">
        <v>153</v>
      </c>
      <c r="F18" s="14" t="s">
        <v>158</v>
      </c>
      <c r="G18" s="14" t="s">
        <v>405</v>
      </c>
      <c r="H18" s="14" t="s">
        <v>296</v>
      </c>
      <c r="I18" s="9" t="s">
        <v>297</v>
      </c>
      <c r="J18" s="14" t="s">
        <v>406</v>
      </c>
      <c r="K18" s="14">
        <f t="shared" si="0"/>
        <v>46688511</v>
      </c>
      <c r="L18" s="14" t="str">
        <f>Tabla_466885!B14</f>
        <v>VIANEYDA</v>
      </c>
      <c r="M18" s="14" t="str">
        <f>Tabla_466885!C14</f>
        <v>BUENO</v>
      </c>
      <c r="N18" s="14" t="str">
        <f>Tabla_466885!D14</f>
        <v>MENDOZA</v>
      </c>
      <c r="O18" s="14" t="str">
        <f>Tabla_466885!E14</f>
        <v>VIANEYDA BUENO MENDOZA</v>
      </c>
      <c r="P18" s="14" t="str">
        <f>Tabla_466885!F14</f>
        <v>Mujer</v>
      </c>
      <c r="Q18" s="14" t="str">
        <f>Tabla_466885!G14</f>
        <v>BUMV931129LQ6</v>
      </c>
      <c r="R18" s="14" t="s">
        <v>168</v>
      </c>
      <c r="S18" s="14" t="s">
        <v>411</v>
      </c>
      <c r="T18" s="14" t="s">
        <v>306</v>
      </c>
      <c r="U18" s="14" t="s">
        <v>306</v>
      </c>
      <c r="V18" s="14" t="s">
        <v>193</v>
      </c>
      <c r="W18" s="14" t="s">
        <v>411</v>
      </c>
      <c r="X18" s="14">
        <v>1</v>
      </c>
      <c r="Y18" s="14" t="s">
        <v>308</v>
      </c>
      <c r="Z18" s="14">
        <v>32</v>
      </c>
      <c r="AA18" s="14" t="s">
        <v>309</v>
      </c>
      <c r="AB18" s="14">
        <v>12</v>
      </c>
      <c r="AC18" s="14" t="s">
        <v>227</v>
      </c>
      <c r="AD18" s="14">
        <v>39130</v>
      </c>
      <c r="AE18" s="14" t="s">
        <v>294</v>
      </c>
      <c r="AF18" s="14" t="s">
        <v>294</v>
      </c>
      <c r="AG18" s="14" t="s">
        <v>294</v>
      </c>
      <c r="AH18" s="14" t="s">
        <v>294</v>
      </c>
      <c r="AI18" s="14" t="s">
        <v>310</v>
      </c>
      <c r="AJ18" s="14" t="s">
        <v>310</v>
      </c>
      <c r="AK18" s="16" t="str">
        <f t="shared" si="1"/>
        <v>MGHC-FAISMUN-ELE-2023-090</v>
      </c>
      <c r="AL18" s="15">
        <v>45124</v>
      </c>
      <c r="AM18" s="15">
        <v>45125</v>
      </c>
      <c r="AN18" s="15">
        <v>45154</v>
      </c>
      <c r="AO18" s="17">
        <f t="shared" si="2"/>
        <v>899107.56034482771</v>
      </c>
      <c r="AP18" s="17">
        <f>Tabla_466885!H14</f>
        <v>1042964.77</v>
      </c>
      <c r="AQ18" s="17">
        <f t="shared" si="3"/>
        <v>1042964.77</v>
      </c>
      <c r="AR18" s="17">
        <f t="shared" si="4"/>
        <v>1042964.77</v>
      </c>
      <c r="AS18" s="14" t="s">
        <v>311</v>
      </c>
      <c r="AT18" s="14" t="s">
        <v>294</v>
      </c>
      <c r="AU18" s="14" t="s">
        <v>312</v>
      </c>
      <c r="AV18" s="14" t="str">
        <f t="shared" si="5"/>
        <v>CONSTRUCCIÓN DE ELECTRIFICACIÓN NO CONVENCIONAL A BASE DE PANELES SOLARES EN LA LOCALIDAD DE LAS LADERAS EN EL MUNICIPIO DE GENERAL HELIODORO CASTILLO, GUERRERO.</v>
      </c>
      <c r="AW18" s="17">
        <f t="shared" si="6"/>
        <v>104296.47700000001</v>
      </c>
      <c r="AX18" s="15">
        <f t="shared" si="7"/>
        <v>45125</v>
      </c>
      <c r="AY18" s="15">
        <f t="shared" si="8"/>
        <v>45154</v>
      </c>
      <c r="AZ18" s="9" t="s">
        <v>412</v>
      </c>
      <c r="BB18" s="14" t="s">
        <v>314</v>
      </c>
      <c r="BC18" s="14" t="s">
        <v>315</v>
      </c>
      <c r="BD18" s="14">
        <f t="shared" si="9"/>
        <v>46687011</v>
      </c>
      <c r="BE18" s="5" t="s">
        <v>259</v>
      </c>
      <c r="BF18" s="14">
        <f t="shared" si="10"/>
        <v>46688211</v>
      </c>
      <c r="BG18" s="14" t="s">
        <v>316</v>
      </c>
      <c r="BL18" s="14" t="s">
        <v>293</v>
      </c>
      <c r="BM18" s="15">
        <v>45222</v>
      </c>
      <c r="BN18" s="15">
        <v>45222</v>
      </c>
      <c r="BO18" s="14" t="s">
        <v>317</v>
      </c>
    </row>
    <row r="19" spans="1:67" s="14" customFormat="1" ht="60" customHeight="1" x14ac:dyDescent="0.2">
      <c r="A19" s="14">
        <v>2023</v>
      </c>
      <c r="B19" s="15">
        <v>45108</v>
      </c>
      <c r="C19" s="15">
        <v>45199</v>
      </c>
      <c r="D19" s="14" t="s">
        <v>151</v>
      </c>
      <c r="E19" s="14" t="s">
        <v>153</v>
      </c>
      <c r="F19" s="14" t="s">
        <v>158</v>
      </c>
      <c r="G19" s="14" t="s">
        <v>413</v>
      </c>
      <c r="H19" s="14" t="s">
        <v>296</v>
      </c>
      <c r="I19" s="9" t="s">
        <v>297</v>
      </c>
      <c r="J19" s="14" t="s">
        <v>414</v>
      </c>
      <c r="K19" s="14">
        <f t="shared" si="0"/>
        <v>46688512</v>
      </c>
      <c r="L19" s="14" t="str">
        <f>Tabla_466885!B15</f>
        <v>VIANEYDA</v>
      </c>
      <c r="M19" s="14" t="str">
        <f>Tabla_466885!C15</f>
        <v>BUENO</v>
      </c>
      <c r="N19" s="14" t="str">
        <f>Tabla_466885!D15</f>
        <v>MENDOZA</v>
      </c>
      <c r="O19" s="14" t="str">
        <f>Tabla_466885!E15</f>
        <v>VIANEYDA BUENO MENDOZA</v>
      </c>
      <c r="P19" s="14" t="str">
        <f>Tabla_466885!F15</f>
        <v>Mujer</v>
      </c>
      <c r="Q19" s="14" t="str">
        <f>Tabla_466885!G15</f>
        <v>BUMV931129LQ6</v>
      </c>
      <c r="R19" s="14" t="s">
        <v>168</v>
      </c>
      <c r="S19" s="14" t="s">
        <v>411</v>
      </c>
      <c r="T19" s="14" t="s">
        <v>306</v>
      </c>
      <c r="U19" s="14" t="s">
        <v>306</v>
      </c>
      <c r="V19" s="14" t="s">
        <v>193</v>
      </c>
      <c r="W19" s="14" t="s">
        <v>411</v>
      </c>
      <c r="X19" s="14">
        <v>1</v>
      </c>
      <c r="Y19" s="14" t="s">
        <v>308</v>
      </c>
      <c r="Z19" s="14">
        <v>32</v>
      </c>
      <c r="AA19" s="14" t="s">
        <v>309</v>
      </c>
      <c r="AB19" s="14">
        <v>12</v>
      </c>
      <c r="AC19" s="14" t="s">
        <v>227</v>
      </c>
      <c r="AD19" s="14">
        <v>39130</v>
      </c>
      <c r="AE19" s="14" t="s">
        <v>294</v>
      </c>
      <c r="AF19" s="14" t="s">
        <v>294</v>
      </c>
      <c r="AG19" s="14" t="s">
        <v>294</v>
      </c>
      <c r="AH19" s="14" t="s">
        <v>294</v>
      </c>
      <c r="AI19" s="14" t="s">
        <v>310</v>
      </c>
      <c r="AJ19" s="14" t="s">
        <v>310</v>
      </c>
      <c r="AK19" s="16" t="str">
        <f t="shared" si="1"/>
        <v>MGHC-FAISMUN-ELE-2023-091</v>
      </c>
      <c r="AL19" s="15">
        <v>45124</v>
      </c>
      <c r="AM19" s="15">
        <v>45125</v>
      </c>
      <c r="AN19" s="15">
        <v>45154</v>
      </c>
      <c r="AO19" s="17">
        <f t="shared" si="2"/>
        <v>1098909.2413793104</v>
      </c>
      <c r="AP19" s="17">
        <f>Tabla_466885!H15</f>
        <v>1274734.72</v>
      </c>
      <c r="AQ19" s="17">
        <f t="shared" si="3"/>
        <v>1274734.72</v>
      </c>
      <c r="AR19" s="17">
        <f t="shared" si="4"/>
        <v>1274734.72</v>
      </c>
      <c r="AS19" s="14" t="s">
        <v>311</v>
      </c>
      <c r="AT19" s="14" t="s">
        <v>294</v>
      </c>
      <c r="AU19" s="14" t="s">
        <v>312</v>
      </c>
      <c r="AV19" s="14" t="str">
        <f t="shared" si="5"/>
        <v>CONSTRUCCIÓN DE ELECTRIFICACIÓN NO CONVENCIONAL A BASE DE PANELES SOLARES EN LA LOCALIDAD DE PUERTO DE LOS ESPINOS EN EL MUNICIPIO DE GENERAL HELIODORO CASTILLO, GUERRERO.</v>
      </c>
      <c r="AW19" s="17">
        <f t="shared" si="6"/>
        <v>127473.47200000001</v>
      </c>
      <c r="AX19" s="15">
        <f t="shared" si="7"/>
        <v>45125</v>
      </c>
      <c r="AY19" s="15">
        <f t="shared" si="8"/>
        <v>45154</v>
      </c>
      <c r="AZ19" s="9" t="s">
        <v>416</v>
      </c>
      <c r="BB19" s="14" t="s">
        <v>314</v>
      </c>
      <c r="BC19" s="14" t="s">
        <v>315</v>
      </c>
      <c r="BD19" s="14">
        <f t="shared" si="9"/>
        <v>46687012</v>
      </c>
      <c r="BE19" s="5" t="s">
        <v>259</v>
      </c>
      <c r="BF19" s="14">
        <f t="shared" si="10"/>
        <v>46688212</v>
      </c>
      <c r="BG19" s="14" t="s">
        <v>316</v>
      </c>
      <c r="BL19" s="14" t="s">
        <v>293</v>
      </c>
      <c r="BM19" s="15">
        <v>45222</v>
      </c>
      <c r="BN19" s="15">
        <v>45222</v>
      </c>
      <c r="BO19" s="14" t="s">
        <v>317</v>
      </c>
    </row>
    <row r="20" spans="1:67" s="14" customFormat="1" ht="60" customHeight="1" x14ac:dyDescent="0.2">
      <c r="A20" s="14">
        <v>2023</v>
      </c>
      <c r="B20" s="15">
        <v>45108</v>
      </c>
      <c r="C20" s="15">
        <v>45199</v>
      </c>
      <c r="D20" s="14" t="s">
        <v>151</v>
      </c>
      <c r="E20" s="14" t="s">
        <v>153</v>
      </c>
      <c r="F20" s="14" t="s">
        <v>158</v>
      </c>
      <c r="G20" s="14" t="s">
        <v>417</v>
      </c>
      <c r="H20" s="14" t="s">
        <v>296</v>
      </c>
      <c r="I20" s="9" t="s">
        <v>297</v>
      </c>
      <c r="J20" s="14" t="s">
        <v>418</v>
      </c>
      <c r="K20" s="14">
        <f t="shared" si="0"/>
        <v>46688513</v>
      </c>
      <c r="L20" s="14" t="str">
        <f>Tabla_466885!B16</f>
        <v>JUAN</v>
      </c>
      <c r="M20" s="14" t="str">
        <f>Tabla_466885!C16</f>
        <v>CORDOVA</v>
      </c>
      <c r="N20" s="14" t="str">
        <f>Tabla_466885!D16</f>
        <v>GARCÍA</v>
      </c>
      <c r="O20" s="14" t="str">
        <f>Tabla_466885!E16</f>
        <v>CONSTRUCCIONES Y REDES ELÉCTRICAS DEL SUR, S.A. DE C.V.</v>
      </c>
      <c r="P20" s="14" t="str">
        <f>Tabla_466885!F16</f>
        <v>Hombre</v>
      </c>
      <c r="Q20" s="14" t="str">
        <f>Tabla_466885!G16</f>
        <v>CRE130907IH0</v>
      </c>
      <c r="R20" s="14" t="s">
        <v>168</v>
      </c>
      <c r="S20" s="14" t="s">
        <v>425</v>
      </c>
      <c r="T20" s="14">
        <v>21</v>
      </c>
      <c r="U20" s="14" t="s">
        <v>306</v>
      </c>
      <c r="V20" s="14" t="s">
        <v>193</v>
      </c>
      <c r="W20" s="14" t="s">
        <v>426</v>
      </c>
      <c r="X20" s="14">
        <v>1</v>
      </c>
      <c r="Y20" s="14" t="s">
        <v>353</v>
      </c>
      <c r="Z20" s="14">
        <v>29</v>
      </c>
      <c r="AA20" s="14" t="s">
        <v>353</v>
      </c>
      <c r="AB20" s="14">
        <v>12</v>
      </c>
      <c r="AC20" s="14" t="s">
        <v>227</v>
      </c>
      <c r="AD20" s="14">
        <v>39000</v>
      </c>
      <c r="AE20" s="14" t="s">
        <v>294</v>
      </c>
      <c r="AF20" s="14" t="s">
        <v>294</v>
      </c>
      <c r="AG20" s="14" t="s">
        <v>294</v>
      </c>
      <c r="AH20" s="14" t="s">
        <v>294</v>
      </c>
      <c r="AI20" s="14" t="s">
        <v>310</v>
      </c>
      <c r="AJ20" s="14" t="s">
        <v>310</v>
      </c>
      <c r="AK20" s="16" t="str">
        <f t="shared" si="1"/>
        <v>MGHC-FAISMUN-ELE-2023-109</v>
      </c>
      <c r="AL20" s="15">
        <v>45175</v>
      </c>
      <c r="AM20" s="15">
        <v>45176</v>
      </c>
      <c r="AN20" s="15">
        <v>45207</v>
      </c>
      <c r="AO20" s="17">
        <f t="shared" si="2"/>
        <v>639942.63793103455</v>
      </c>
      <c r="AP20" s="17">
        <f>Tabla_466885!H16</f>
        <v>742333.46</v>
      </c>
      <c r="AQ20" s="17">
        <f t="shared" si="3"/>
        <v>742333.46</v>
      </c>
      <c r="AR20" s="17">
        <f t="shared" si="4"/>
        <v>742333.46</v>
      </c>
      <c r="AS20" s="14" t="s">
        <v>311</v>
      </c>
      <c r="AT20" s="14" t="s">
        <v>294</v>
      </c>
      <c r="AU20" s="14" t="s">
        <v>312</v>
      </c>
      <c r="AV20" s="14" t="str">
        <f t="shared" si="5"/>
        <v>AMPLIACIÓN DE RED DE ENERGÍA ELÉCTRICA EN LA LOCALIDAD DE HUAUTLA, MUNICIPIO DE GENERAL HELIODORO CASTILLO, GUERRERO.</v>
      </c>
      <c r="AW20" s="17">
        <f t="shared" si="6"/>
        <v>74233.346000000005</v>
      </c>
      <c r="AX20" s="15">
        <f t="shared" si="7"/>
        <v>45176</v>
      </c>
      <c r="AY20" s="15">
        <f t="shared" si="8"/>
        <v>45207</v>
      </c>
      <c r="AZ20" s="9" t="s">
        <v>427</v>
      </c>
      <c r="BB20" s="14" t="s">
        <v>314</v>
      </c>
      <c r="BC20" s="14" t="s">
        <v>315</v>
      </c>
      <c r="BD20" s="14">
        <f t="shared" si="9"/>
        <v>46687013</v>
      </c>
      <c r="BE20" s="5" t="s">
        <v>259</v>
      </c>
      <c r="BF20" s="14">
        <f t="shared" si="10"/>
        <v>46688213</v>
      </c>
      <c r="BG20" s="14" t="s">
        <v>316</v>
      </c>
      <c r="BL20" s="14" t="s">
        <v>293</v>
      </c>
      <c r="BM20" s="15">
        <v>45222</v>
      </c>
      <c r="BN20" s="15">
        <v>45222</v>
      </c>
      <c r="BO20" s="14" t="s">
        <v>317</v>
      </c>
    </row>
    <row r="21" spans="1:67" s="14" customFormat="1" ht="60" customHeight="1" x14ac:dyDescent="0.2">
      <c r="A21" s="14">
        <v>2023</v>
      </c>
      <c r="B21" s="15">
        <v>45108</v>
      </c>
      <c r="C21" s="15">
        <v>45199</v>
      </c>
      <c r="D21" s="14" t="s">
        <v>151</v>
      </c>
      <c r="E21" s="14" t="s">
        <v>153</v>
      </c>
      <c r="F21" s="14" t="s">
        <v>158</v>
      </c>
      <c r="G21" s="14" t="s">
        <v>428</v>
      </c>
      <c r="H21" s="14" t="s">
        <v>296</v>
      </c>
      <c r="I21" s="9" t="s">
        <v>297</v>
      </c>
      <c r="J21" s="14" t="s">
        <v>429</v>
      </c>
      <c r="K21" s="14">
        <f t="shared" si="0"/>
        <v>46688514</v>
      </c>
      <c r="L21" s="14" t="str">
        <f>Tabla_466885!B17</f>
        <v>CRISTOPHER ENRIQUE</v>
      </c>
      <c r="M21" s="14" t="str">
        <f>Tabla_466885!C17</f>
        <v>TELLEZ</v>
      </c>
      <c r="N21" s="14" t="str">
        <f>Tabla_466885!D17</f>
        <v>CASTILLO</v>
      </c>
      <c r="O21" s="14" t="str">
        <f>Tabla_466885!E17</f>
        <v>TELLES CONSTRUCCIONES DE MÉXICO, S.A. DE C.V.</v>
      </c>
      <c r="P21" s="14" t="str">
        <f>Tabla_466885!F17</f>
        <v>Hombre</v>
      </c>
      <c r="Q21" s="14" t="str">
        <f>Tabla_466885!G17</f>
        <v>TCM19060469</v>
      </c>
      <c r="R21" s="14" t="s">
        <v>168</v>
      </c>
      <c r="S21" s="14" t="s">
        <v>337</v>
      </c>
      <c r="T21" s="14">
        <v>489</v>
      </c>
      <c r="U21" s="14" t="s">
        <v>306</v>
      </c>
      <c r="V21" s="14" t="s">
        <v>193</v>
      </c>
      <c r="W21" s="14" t="s">
        <v>338</v>
      </c>
      <c r="X21" s="14">
        <v>1</v>
      </c>
      <c r="Y21" s="14" t="s">
        <v>339</v>
      </c>
      <c r="Z21" s="14">
        <v>12</v>
      </c>
      <c r="AA21" s="14" t="s">
        <v>339</v>
      </c>
      <c r="AB21" s="14">
        <v>9</v>
      </c>
      <c r="AC21" s="14" t="s">
        <v>256</v>
      </c>
      <c r="AD21" s="14">
        <v>14430</v>
      </c>
      <c r="AE21" s="14" t="s">
        <v>294</v>
      </c>
      <c r="AF21" s="14" t="s">
        <v>294</v>
      </c>
      <c r="AG21" s="14" t="s">
        <v>294</v>
      </c>
      <c r="AH21" s="14" t="s">
        <v>294</v>
      </c>
      <c r="AI21" s="14" t="s">
        <v>310</v>
      </c>
      <c r="AJ21" s="14" t="s">
        <v>310</v>
      </c>
      <c r="AK21" s="16" t="str">
        <f t="shared" si="1"/>
        <v>MGHC-FAISMUN-IBE-2023-089</v>
      </c>
      <c r="AL21" s="15">
        <v>45120</v>
      </c>
      <c r="AM21" s="15">
        <v>45121</v>
      </c>
      <c r="AN21" s="15">
        <v>45165</v>
      </c>
      <c r="AO21" s="17">
        <f t="shared" si="2"/>
        <v>1142580.1982758623</v>
      </c>
      <c r="AP21" s="17">
        <f>Tabla_466885!H17</f>
        <v>1325393.03</v>
      </c>
      <c r="AQ21" s="17">
        <f t="shared" si="3"/>
        <v>1325393.03</v>
      </c>
      <c r="AR21" s="17">
        <f t="shared" si="4"/>
        <v>1325393.03</v>
      </c>
      <c r="AS21" s="14" t="s">
        <v>311</v>
      </c>
      <c r="AT21" s="14" t="s">
        <v>294</v>
      </c>
      <c r="AU21" s="14" t="s">
        <v>312</v>
      </c>
      <c r="AV21" s="14" t="str">
        <f t="shared" si="5"/>
        <v>REHABILITACIÓN DE TECHADO EN AREA DE IMPARTICION DE EDUCACION FISICA EN ESCUELA PRIMARIA URBANA FEDERAL CUAUHTÉMOC DE LA LOCALIDAD DE TLACOTEPEC, MUNICIPIO DE GENERAL HELIODORO CASTILLO, GUERRERO.</v>
      </c>
      <c r="AW21" s="17">
        <f t="shared" si="6"/>
        <v>132539.30300000001</v>
      </c>
      <c r="AX21" s="15">
        <f t="shared" si="7"/>
        <v>45121</v>
      </c>
      <c r="AY21" s="15">
        <f t="shared" si="8"/>
        <v>45165</v>
      </c>
      <c r="AZ21" s="9" t="s">
        <v>430</v>
      </c>
      <c r="BB21" s="14" t="s">
        <v>314</v>
      </c>
      <c r="BC21" s="14" t="s">
        <v>315</v>
      </c>
      <c r="BD21" s="14">
        <f t="shared" si="9"/>
        <v>46687014</v>
      </c>
      <c r="BE21" s="5" t="s">
        <v>259</v>
      </c>
      <c r="BF21" s="14">
        <f t="shared" si="10"/>
        <v>46688214</v>
      </c>
      <c r="BG21" s="14" t="s">
        <v>316</v>
      </c>
      <c r="BL21" s="14" t="s">
        <v>293</v>
      </c>
      <c r="BM21" s="15">
        <v>45222</v>
      </c>
      <c r="BN21" s="15">
        <v>45222</v>
      </c>
      <c r="BO21" s="14" t="s">
        <v>317</v>
      </c>
    </row>
    <row r="22" spans="1:67" s="14" customFormat="1" ht="60" customHeight="1" x14ac:dyDescent="0.2">
      <c r="A22" s="14">
        <v>2023</v>
      </c>
      <c r="B22" s="15">
        <v>45108</v>
      </c>
      <c r="C22" s="15">
        <v>45199</v>
      </c>
      <c r="D22" s="14" t="s">
        <v>151</v>
      </c>
      <c r="E22" s="14" t="s">
        <v>153</v>
      </c>
      <c r="F22" s="14" t="s">
        <v>158</v>
      </c>
      <c r="G22" s="14" t="s">
        <v>431</v>
      </c>
      <c r="H22" s="14" t="s">
        <v>296</v>
      </c>
      <c r="I22" s="9" t="s">
        <v>297</v>
      </c>
      <c r="J22" s="14" t="s">
        <v>432</v>
      </c>
      <c r="K22" s="14">
        <f t="shared" si="0"/>
        <v>46688515</v>
      </c>
      <c r="L22" s="14" t="str">
        <f>Tabla_466885!B18</f>
        <v>BARTOLA</v>
      </c>
      <c r="M22" s="14" t="str">
        <f>Tabla_466885!C18</f>
        <v>BUENO</v>
      </c>
      <c r="N22" s="14" t="str">
        <f>Tabla_466885!D18</f>
        <v>MENDOZA</v>
      </c>
      <c r="O22" s="14" t="str">
        <f>Tabla_466885!E18</f>
        <v>CERRO DE ALBORAL, S.A. DE C.V.</v>
      </c>
      <c r="P22" s="14" t="str">
        <f>Tabla_466885!F18</f>
        <v>Mujer</v>
      </c>
      <c r="Q22" s="14" t="str">
        <f>Tabla_466885!G18</f>
        <v>CAL210312D20</v>
      </c>
      <c r="R22" s="14" t="s">
        <v>168</v>
      </c>
      <c r="S22" s="14" t="s">
        <v>349</v>
      </c>
      <c r="T22" s="14" t="s">
        <v>350</v>
      </c>
      <c r="U22" s="14" t="s">
        <v>351</v>
      </c>
      <c r="V22" s="14" t="s">
        <v>193</v>
      </c>
      <c r="W22" s="14" t="s">
        <v>352</v>
      </c>
      <c r="X22" s="14">
        <v>1</v>
      </c>
      <c r="Y22" s="14" t="s">
        <v>353</v>
      </c>
      <c r="Z22" s="14">
        <v>29</v>
      </c>
      <c r="AA22" s="14" t="s">
        <v>353</v>
      </c>
      <c r="AB22" s="14">
        <v>12</v>
      </c>
      <c r="AC22" s="14" t="s">
        <v>227</v>
      </c>
      <c r="AD22" s="14">
        <v>39085</v>
      </c>
      <c r="AE22" s="14" t="s">
        <v>294</v>
      </c>
      <c r="AF22" s="14" t="s">
        <v>294</v>
      </c>
      <c r="AG22" s="14" t="s">
        <v>294</v>
      </c>
      <c r="AH22" s="14" t="s">
        <v>294</v>
      </c>
      <c r="AI22" s="14" t="s">
        <v>310</v>
      </c>
      <c r="AJ22" s="14" t="s">
        <v>310</v>
      </c>
      <c r="AK22" s="16" t="str">
        <f t="shared" si="1"/>
        <v>MGHC-FAISMUN-IBE-2023-094</v>
      </c>
      <c r="AL22" s="15">
        <v>45133</v>
      </c>
      <c r="AM22" s="15">
        <v>45134</v>
      </c>
      <c r="AN22" s="15">
        <v>45163</v>
      </c>
      <c r="AO22" s="17">
        <f t="shared" si="2"/>
        <v>974200.45689655177</v>
      </c>
      <c r="AP22" s="17">
        <f>Tabla_466885!H18</f>
        <v>1130072.53</v>
      </c>
      <c r="AQ22" s="17">
        <f t="shared" si="3"/>
        <v>1130072.53</v>
      </c>
      <c r="AR22" s="17">
        <f t="shared" si="4"/>
        <v>1130072.53</v>
      </c>
      <c r="AS22" s="14" t="s">
        <v>311</v>
      </c>
      <c r="AT22" s="14" t="s">
        <v>294</v>
      </c>
      <c r="AU22" s="14" t="s">
        <v>312</v>
      </c>
      <c r="AV22" s="14" t="str">
        <f t="shared" si="5"/>
        <v>REHABILITACIÓN DE TECHADO EN AREA DE IMPARTICIÓN DE EDUCACIÓN FISICA EN ESCUELA PRIMARIA "JUSTO SIERRA", BARRIO DE LA GUADALUPE, DE LA LOCALIDAD DE TLACOTEPEC, MUNICIPIO DE GENERAL HELIODORO CASTILLO, GUERRERO.</v>
      </c>
      <c r="AW22" s="17">
        <f t="shared" si="6"/>
        <v>113007.25300000001</v>
      </c>
      <c r="AX22" s="15">
        <f t="shared" si="7"/>
        <v>45134</v>
      </c>
      <c r="AY22" s="15">
        <f t="shared" si="8"/>
        <v>45163</v>
      </c>
      <c r="AZ22" s="9" t="s">
        <v>433</v>
      </c>
      <c r="BB22" s="14" t="s">
        <v>314</v>
      </c>
      <c r="BC22" s="14" t="s">
        <v>315</v>
      </c>
      <c r="BD22" s="14">
        <f t="shared" si="9"/>
        <v>46687015</v>
      </c>
      <c r="BE22" s="5" t="s">
        <v>259</v>
      </c>
      <c r="BF22" s="14">
        <f t="shared" si="10"/>
        <v>46688215</v>
      </c>
      <c r="BG22" s="14" t="s">
        <v>316</v>
      </c>
      <c r="BL22" s="14" t="s">
        <v>293</v>
      </c>
      <c r="BM22" s="15">
        <v>45222</v>
      </c>
      <c r="BN22" s="15">
        <v>45222</v>
      </c>
      <c r="BO22" s="14" t="s">
        <v>317</v>
      </c>
    </row>
    <row r="23" spans="1:67" s="14" customFormat="1" ht="60" customHeight="1" x14ac:dyDescent="0.2">
      <c r="A23" s="14">
        <v>2023</v>
      </c>
      <c r="B23" s="15">
        <v>45108</v>
      </c>
      <c r="C23" s="15">
        <v>45199</v>
      </c>
      <c r="D23" s="14" t="s">
        <v>151</v>
      </c>
      <c r="E23" s="14" t="s">
        <v>153</v>
      </c>
      <c r="F23" s="14" t="s">
        <v>158</v>
      </c>
      <c r="G23" s="14" t="s">
        <v>434</v>
      </c>
      <c r="H23" s="14" t="s">
        <v>296</v>
      </c>
      <c r="I23" s="9" t="s">
        <v>297</v>
      </c>
      <c r="J23" s="14" t="s">
        <v>435</v>
      </c>
      <c r="K23" s="14">
        <f t="shared" si="0"/>
        <v>46688516</v>
      </c>
      <c r="L23" s="14" t="str">
        <f>Tabla_466885!B19</f>
        <v>VIANEYDA</v>
      </c>
      <c r="M23" s="14" t="str">
        <f>Tabla_466885!C19</f>
        <v>BUENO</v>
      </c>
      <c r="N23" s="14" t="str">
        <f>Tabla_466885!D19</f>
        <v>MENDOZA</v>
      </c>
      <c r="O23" s="14" t="str">
        <f>Tabla_466885!E19</f>
        <v>VIANEYDA BUENO MENDOZA</v>
      </c>
      <c r="P23" s="14" t="str">
        <f>Tabla_466885!F19</f>
        <v>Mujer</v>
      </c>
      <c r="Q23" s="14" t="str">
        <f>Tabla_466885!G19</f>
        <v>BUMV931129LQ6</v>
      </c>
      <c r="R23" s="14" t="s">
        <v>168</v>
      </c>
      <c r="S23" s="14" t="s">
        <v>411</v>
      </c>
      <c r="T23" s="14" t="s">
        <v>306</v>
      </c>
      <c r="U23" s="14" t="s">
        <v>306</v>
      </c>
      <c r="V23" s="14" t="s">
        <v>193</v>
      </c>
      <c r="W23" s="14" t="s">
        <v>411</v>
      </c>
      <c r="X23" s="14">
        <v>1</v>
      </c>
      <c r="Y23" s="14" t="s">
        <v>308</v>
      </c>
      <c r="Z23" s="14">
        <v>32</v>
      </c>
      <c r="AA23" s="14" t="s">
        <v>309</v>
      </c>
      <c r="AB23" s="14">
        <v>12</v>
      </c>
      <c r="AC23" s="14" t="s">
        <v>227</v>
      </c>
      <c r="AD23" s="14">
        <v>39130</v>
      </c>
      <c r="AE23" s="14" t="s">
        <v>294</v>
      </c>
      <c r="AF23" s="14" t="s">
        <v>294</v>
      </c>
      <c r="AG23" s="14" t="s">
        <v>294</v>
      </c>
      <c r="AH23" s="14" t="s">
        <v>294</v>
      </c>
      <c r="AI23" s="14" t="s">
        <v>310</v>
      </c>
      <c r="AJ23" s="14" t="s">
        <v>310</v>
      </c>
      <c r="AK23" s="16" t="str">
        <f t="shared" si="1"/>
        <v>MGHC-FAISMUN-IBE-2023-107</v>
      </c>
      <c r="AL23" s="15">
        <v>45173</v>
      </c>
      <c r="AM23" s="15">
        <v>45174</v>
      </c>
      <c r="AN23" s="15">
        <v>45218</v>
      </c>
      <c r="AO23" s="17">
        <f t="shared" si="2"/>
        <v>1406119.4741379311</v>
      </c>
      <c r="AP23" s="17">
        <f>Tabla_466885!H19</f>
        <v>1631098.59</v>
      </c>
      <c r="AQ23" s="17">
        <f t="shared" si="3"/>
        <v>1631098.59</v>
      </c>
      <c r="AR23" s="17">
        <f t="shared" si="4"/>
        <v>1631098.59</v>
      </c>
      <c r="AS23" s="14" t="s">
        <v>311</v>
      </c>
      <c r="AT23" s="14" t="s">
        <v>294</v>
      </c>
      <c r="AU23" s="14" t="s">
        <v>312</v>
      </c>
      <c r="AV23" s="14" t="str">
        <f t="shared" si="5"/>
        <v>REHABILITACION DE TECHADO EN AREA DE IMPARTICIÓN DE EDUCACIÓN FÍSICA EN ESCUELA PRIMARIA "TERESA DE CALCUTA" DE LA LOCALIDAD DE TLACOTEPEC, MUNICIPIO DE GENERAL HELIODORO CASTILLO, GUERRERO.</v>
      </c>
      <c r="AW23" s="17">
        <f t="shared" si="6"/>
        <v>163109.85900000003</v>
      </c>
      <c r="AX23" s="15">
        <f t="shared" si="7"/>
        <v>45174</v>
      </c>
      <c r="AY23" s="15">
        <f t="shared" si="8"/>
        <v>45218</v>
      </c>
      <c r="AZ23" s="9" t="s">
        <v>436</v>
      </c>
      <c r="BB23" s="14" t="s">
        <v>314</v>
      </c>
      <c r="BC23" s="14" t="s">
        <v>315</v>
      </c>
      <c r="BD23" s="14">
        <f t="shared" si="9"/>
        <v>46687016</v>
      </c>
      <c r="BE23" s="5" t="s">
        <v>259</v>
      </c>
      <c r="BF23" s="14">
        <f t="shared" si="10"/>
        <v>46688216</v>
      </c>
      <c r="BG23" s="14" t="s">
        <v>316</v>
      </c>
      <c r="BL23" s="14" t="s">
        <v>293</v>
      </c>
      <c r="BM23" s="15">
        <v>45222</v>
      </c>
      <c r="BN23" s="15">
        <v>45222</v>
      </c>
      <c r="BO23" s="14" t="s">
        <v>317</v>
      </c>
    </row>
    <row r="24" spans="1:67" s="14" customFormat="1" ht="60" customHeight="1" x14ac:dyDescent="0.2">
      <c r="A24" s="14">
        <v>2023</v>
      </c>
      <c r="B24" s="15">
        <v>45108</v>
      </c>
      <c r="C24" s="15">
        <v>45199</v>
      </c>
      <c r="D24" s="14" t="s">
        <v>151</v>
      </c>
      <c r="E24" s="14" t="s">
        <v>153</v>
      </c>
      <c r="F24" s="14" t="s">
        <v>158</v>
      </c>
      <c r="G24" s="14" t="s">
        <v>437</v>
      </c>
      <c r="H24" s="14" t="s">
        <v>296</v>
      </c>
      <c r="I24" s="9" t="s">
        <v>297</v>
      </c>
      <c r="J24" s="14" t="s">
        <v>438</v>
      </c>
      <c r="K24" s="14">
        <f t="shared" ref="K24:K32" si="11">K23+1</f>
        <v>46688517</v>
      </c>
      <c r="L24" s="14" t="str">
        <f>Tabla_466885!B20</f>
        <v>MANUEL</v>
      </c>
      <c r="M24" s="14" t="str">
        <f>Tabla_466885!C20</f>
        <v>PASIÓN</v>
      </c>
      <c r="N24" s="14" t="str">
        <f>Tabla_466885!D20</f>
        <v>DUQUE</v>
      </c>
      <c r="O24" s="14" t="str">
        <f>Tabla_466885!E20</f>
        <v>CONSTRUCTORA EMANO, S.A. DE C.V.</v>
      </c>
      <c r="P24" s="14" t="str">
        <f>Tabla_466885!F20</f>
        <v>Hombre</v>
      </c>
      <c r="Q24" s="14" t="str">
        <f>Tabla_466885!G20</f>
        <v>CEM190205BN8</v>
      </c>
      <c r="R24" s="14" t="s">
        <v>168</v>
      </c>
      <c r="S24" s="14" t="s">
        <v>376</v>
      </c>
      <c r="T24" s="14" t="s">
        <v>306</v>
      </c>
      <c r="U24" s="14" t="s">
        <v>306</v>
      </c>
      <c r="V24" s="14" t="s">
        <v>189</v>
      </c>
      <c r="W24" s="14" t="s">
        <v>377</v>
      </c>
      <c r="X24" s="14">
        <v>1</v>
      </c>
      <c r="Y24" s="14" t="s">
        <v>308</v>
      </c>
      <c r="Z24" s="14">
        <v>32</v>
      </c>
      <c r="AA24" s="14" t="s">
        <v>309</v>
      </c>
      <c r="AB24" s="14">
        <v>12</v>
      </c>
      <c r="AC24" s="14" t="s">
        <v>227</v>
      </c>
      <c r="AD24" s="14">
        <v>39130</v>
      </c>
      <c r="AE24" s="14" t="s">
        <v>294</v>
      </c>
      <c r="AF24" s="14" t="s">
        <v>294</v>
      </c>
      <c r="AG24" s="14" t="s">
        <v>294</v>
      </c>
      <c r="AH24" s="14" t="s">
        <v>294</v>
      </c>
      <c r="AI24" s="14" t="s">
        <v>310</v>
      </c>
      <c r="AJ24" s="14" t="s">
        <v>310</v>
      </c>
      <c r="AK24" s="16" t="str">
        <f t="shared" ref="AK24:AK32" si="12">MID(G24,FIND("-",G24)+1,100)</f>
        <v>MGHC-FAISMUN-URB-2023-084</v>
      </c>
      <c r="AL24" s="15">
        <v>45110</v>
      </c>
      <c r="AM24" s="15">
        <v>45111</v>
      </c>
      <c r="AN24" s="15">
        <v>45140</v>
      </c>
      <c r="AO24" s="17">
        <f t="shared" si="2"/>
        <v>747077.43103448278</v>
      </c>
      <c r="AP24" s="17">
        <f>Tabla_466885!H20</f>
        <v>866609.82</v>
      </c>
      <c r="AQ24" s="17">
        <f t="shared" si="3"/>
        <v>866609.82</v>
      </c>
      <c r="AR24" s="17">
        <f t="shared" ref="AR24:AR32" si="13">AP24</f>
        <v>866609.82</v>
      </c>
      <c r="AS24" s="14" t="s">
        <v>311</v>
      </c>
      <c r="AT24" s="14" t="s">
        <v>294</v>
      </c>
      <c r="AU24" s="14" t="s">
        <v>312</v>
      </c>
      <c r="AV24" s="14" t="str">
        <f t="shared" ref="AV24:AV32" si="14">J24</f>
        <v>CONSTRUCCION DE MURO DE CONTENCION EN CALLE PRINCIPAL DE LA LOCALIDAD DE BUENAVISTA DEL SUR (BUENAVISTA), MUNICIPIO DE GENERAL HELIODORO CASTILLO, GUERRERO.</v>
      </c>
      <c r="AW24" s="17">
        <f t="shared" ref="AW24:AW32" si="15">AP24*10%</f>
        <v>86660.982000000004</v>
      </c>
      <c r="AX24" s="15">
        <f t="shared" ref="AX24:AX32" si="16">AM24</f>
        <v>45111</v>
      </c>
      <c r="AY24" s="15">
        <f t="shared" ref="AY24:AY32" si="17">AN24</f>
        <v>45140</v>
      </c>
      <c r="AZ24" s="9" t="s">
        <v>439</v>
      </c>
      <c r="BB24" s="14" t="s">
        <v>314</v>
      </c>
      <c r="BC24" s="14" t="s">
        <v>315</v>
      </c>
      <c r="BD24" s="14">
        <f t="shared" ref="BD24:BD32" si="18">BD23+1</f>
        <v>46687017</v>
      </c>
      <c r="BE24" s="5" t="s">
        <v>259</v>
      </c>
      <c r="BF24" s="14">
        <f t="shared" ref="BF24:BF32" si="19">BF23+1</f>
        <v>46688217</v>
      </c>
      <c r="BG24" s="14" t="s">
        <v>316</v>
      </c>
      <c r="BL24" s="14" t="s">
        <v>293</v>
      </c>
      <c r="BM24" s="15">
        <v>45222</v>
      </c>
      <c r="BN24" s="15">
        <v>45222</v>
      </c>
      <c r="BO24" s="14" t="s">
        <v>317</v>
      </c>
    </row>
    <row r="25" spans="1:67" s="14" customFormat="1" ht="60" customHeight="1" x14ac:dyDescent="0.2">
      <c r="A25" s="14">
        <v>2023</v>
      </c>
      <c r="B25" s="15">
        <v>45108</v>
      </c>
      <c r="C25" s="15">
        <v>45199</v>
      </c>
      <c r="D25" s="14" t="s">
        <v>151</v>
      </c>
      <c r="E25" s="14" t="s">
        <v>153</v>
      </c>
      <c r="F25" s="14" t="s">
        <v>158</v>
      </c>
      <c r="G25" s="14" t="s">
        <v>440</v>
      </c>
      <c r="H25" s="14" t="s">
        <v>296</v>
      </c>
      <c r="I25" s="9" t="s">
        <v>297</v>
      </c>
      <c r="J25" s="14" t="s">
        <v>441</v>
      </c>
      <c r="K25" s="14">
        <f t="shared" si="11"/>
        <v>46688518</v>
      </c>
      <c r="L25" s="14" t="str">
        <f>Tabla_466885!B21</f>
        <v>JUAN</v>
      </c>
      <c r="M25" s="14" t="str">
        <f>Tabla_466885!C21</f>
        <v>CORDOVA</v>
      </c>
      <c r="N25" s="14" t="str">
        <f>Tabla_466885!D21</f>
        <v>GARCÍA</v>
      </c>
      <c r="O25" s="14" t="str">
        <f>Tabla_466885!E21</f>
        <v>CONSTRUCCIONES Y REDES ELÉCTRICAS DEL SUR, S.A. DE C.V.</v>
      </c>
      <c r="P25" s="14" t="str">
        <f>Tabla_466885!F21</f>
        <v>Hombre</v>
      </c>
      <c r="Q25" s="14" t="str">
        <f>Tabla_466885!G21</f>
        <v>CRE130907IH0</v>
      </c>
      <c r="R25" s="14" t="s">
        <v>168</v>
      </c>
      <c r="S25" s="14" t="s">
        <v>425</v>
      </c>
      <c r="T25" s="14">
        <v>21</v>
      </c>
      <c r="U25" s="14" t="s">
        <v>306</v>
      </c>
      <c r="V25" s="14" t="s">
        <v>193</v>
      </c>
      <c r="W25" s="14" t="s">
        <v>426</v>
      </c>
      <c r="X25" s="14">
        <v>1</v>
      </c>
      <c r="Y25" s="14" t="s">
        <v>353</v>
      </c>
      <c r="Z25" s="14">
        <v>29</v>
      </c>
      <c r="AA25" s="14" t="s">
        <v>353</v>
      </c>
      <c r="AB25" s="14">
        <v>12</v>
      </c>
      <c r="AC25" s="14" t="s">
        <v>227</v>
      </c>
      <c r="AD25" s="14">
        <v>39000</v>
      </c>
      <c r="AE25" s="14" t="s">
        <v>294</v>
      </c>
      <c r="AF25" s="14" t="s">
        <v>294</v>
      </c>
      <c r="AG25" s="14" t="s">
        <v>294</v>
      </c>
      <c r="AH25" s="14" t="s">
        <v>294</v>
      </c>
      <c r="AI25" s="14" t="s">
        <v>310</v>
      </c>
      <c r="AJ25" s="14" t="s">
        <v>310</v>
      </c>
      <c r="AK25" s="16" t="str">
        <f t="shared" si="12"/>
        <v>MGHC-FAISMUN-URB-2023-087</v>
      </c>
      <c r="AL25" s="15">
        <v>45117</v>
      </c>
      <c r="AM25" s="15">
        <v>45118</v>
      </c>
      <c r="AN25" s="15">
        <v>45147</v>
      </c>
      <c r="AO25" s="17">
        <f t="shared" si="2"/>
        <v>692189.26724137936</v>
      </c>
      <c r="AP25" s="17">
        <f>Tabla_466885!H21</f>
        <v>802939.55</v>
      </c>
      <c r="AQ25" s="17">
        <f t="shared" si="3"/>
        <v>802939.55</v>
      </c>
      <c r="AR25" s="17">
        <f t="shared" si="13"/>
        <v>802939.55</v>
      </c>
      <c r="AS25" s="14" t="s">
        <v>311</v>
      </c>
      <c r="AT25" s="14" t="s">
        <v>294</v>
      </c>
      <c r="AU25" s="14" t="s">
        <v>312</v>
      </c>
      <c r="AV25" s="14" t="str">
        <f t="shared" si="14"/>
        <v>CONSTRUCCION DE PAVIMENTACION CON CONCRETO HIDRAULICO DE LA CALLE SIN NOMBRE, BARRIO EL PEDREGAL, EN LA LOCALIDADDE TLACOTEPEC,MUNICIPIO DE GENERAL HELIODORO CASTILLO, GUERRERO.</v>
      </c>
      <c r="AW25" s="17">
        <f t="shared" si="15"/>
        <v>80293.955000000016</v>
      </c>
      <c r="AX25" s="15">
        <f t="shared" si="16"/>
        <v>45118</v>
      </c>
      <c r="AY25" s="15">
        <f t="shared" si="17"/>
        <v>45147</v>
      </c>
      <c r="AZ25" s="9" t="s">
        <v>442</v>
      </c>
      <c r="BB25" s="14" t="s">
        <v>314</v>
      </c>
      <c r="BC25" s="14" t="s">
        <v>315</v>
      </c>
      <c r="BD25" s="14">
        <f t="shared" si="18"/>
        <v>46687018</v>
      </c>
      <c r="BE25" s="5" t="s">
        <v>259</v>
      </c>
      <c r="BF25" s="14">
        <f t="shared" si="19"/>
        <v>46688218</v>
      </c>
      <c r="BG25" s="14" t="s">
        <v>316</v>
      </c>
      <c r="BL25" s="14" t="s">
        <v>293</v>
      </c>
      <c r="BM25" s="15">
        <v>45222</v>
      </c>
      <c r="BN25" s="15">
        <v>45222</v>
      </c>
      <c r="BO25" s="14" t="s">
        <v>317</v>
      </c>
    </row>
    <row r="26" spans="1:67" s="14" customFormat="1" ht="60" customHeight="1" x14ac:dyDescent="0.2">
      <c r="A26" s="14">
        <v>2023</v>
      </c>
      <c r="B26" s="15">
        <v>45108</v>
      </c>
      <c r="C26" s="15">
        <v>45199</v>
      </c>
      <c r="D26" s="14" t="s">
        <v>151</v>
      </c>
      <c r="E26" s="14" t="s">
        <v>153</v>
      </c>
      <c r="F26" s="14" t="s">
        <v>158</v>
      </c>
      <c r="G26" s="14" t="s">
        <v>443</v>
      </c>
      <c r="H26" s="14" t="s">
        <v>296</v>
      </c>
      <c r="I26" s="9" t="s">
        <v>297</v>
      </c>
      <c r="J26" s="14" t="s">
        <v>444</v>
      </c>
      <c r="K26" s="14">
        <f t="shared" si="11"/>
        <v>46688519</v>
      </c>
      <c r="L26" s="14" t="str">
        <f>Tabla_466885!B22</f>
        <v>MIGUEL ÁNGEL</v>
      </c>
      <c r="M26" s="14" t="str">
        <f>Tabla_466885!C22</f>
        <v>ALARCÓN</v>
      </c>
      <c r="N26" s="14" t="str">
        <f>Tabla_466885!D22</f>
        <v>MOTA</v>
      </c>
      <c r="O26" s="14" t="str">
        <f>Tabla_466885!E22</f>
        <v>PETRUS INTEGRALIA, S.A. DE C.V.</v>
      </c>
      <c r="P26" s="14" t="str">
        <f>Tabla_466885!F22</f>
        <v>Hombre</v>
      </c>
      <c r="Q26" s="14" t="str">
        <f>Tabla_466885!G22</f>
        <v>PIN201016E8</v>
      </c>
      <c r="R26" s="14" t="s">
        <v>162</v>
      </c>
      <c r="S26" s="14" t="s">
        <v>304</v>
      </c>
      <c r="T26" s="14" t="s">
        <v>305</v>
      </c>
      <c r="U26" s="14" t="s">
        <v>306</v>
      </c>
      <c r="V26" s="14" t="s">
        <v>193</v>
      </c>
      <c r="W26" s="14" t="s">
        <v>307</v>
      </c>
      <c r="X26" s="14">
        <v>1</v>
      </c>
      <c r="Y26" s="14" t="s">
        <v>308</v>
      </c>
      <c r="Z26" s="14">
        <v>32</v>
      </c>
      <c r="AA26" s="14" t="s">
        <v>309</v>
      </c>
      <c r="AB26" s="14">
        <v>12</v>
      </c>
      <c r="AC26" s="14" t="s">
        <v>227</v>
      </c>
      <c r="AD26" s="14">
        <v>39130</v>
      </c>
      <c r="AE26" s="14" t="s">
        <v>294</v>
      </c>
      <c r="AF26" s="14" t="s">
        <v>294</v>
      </c>
      <c r="AG26" s="14" t="s">
        <v>294</v>
      </c>
      <c r="AH26" s="14" t="s">
        <v>294</v>
      </c>
      <c r="AI26" s="14" t="s">
        <v>310</v>
      </c>
      <c r="AJ26" s="14" t="s">
        <v>310</v>
      </c>
      <c r="AK26" s="16" t="str">
        <f t="shared" si="12"/>
        <v>MGHC-FAISMUN-URB-2023-093</v>
      </c>
      <c r="AL26" s="15">
        <v>45131</v>
      </c>
      <c r="AM26" s="15">
        <v>45132</v>
      </c>
      <c r="AN26" s="15">
        <v>45176</v>
      </c>
      <c r="AO26" s="17">
        <f t="shared" si="2"/>
        <v>1582829.7241379311</v>
      </c>
      <c r="AP26" s="17">
        <f>Tabla_466885!H22</f>
        <v>1836082.48</v>
      </c>
      <c r="AQ26" s="17">
        <f t="shared" si="3"/>
        <v>1836082.48</v>
      </c>
      <c r="AR26" s="17">
        <f t="shared" si="13"/>
        <v>1836082.48</v>
      </c>
      <c r="AS26" s="14" t="s">
        <v>311</v>
      </c>
      <c r="AT26" s="14" t="s">
        <v>294</v>
      </c>
      <c r="AU26" s="14" t="s">
        <v>312</v>
      </c>
      <c r="AV26" s="14" t="str">
        <f t="shared" si="14"/>
        <v>CONSTRUCCIÓN DE CAMINO SACACOSECHAS EN LA LOCALIDAD DE LA CIENEGA,EN EL MUNICIPIO DE GENERAL HELIODORO CASTILLO, GUERRERO.</v>
      </c>
      <c r="AW26" s="17">
        <f t="shared" si="15"/>
        <v>183608.24800000002</v>
      </c>
      <c r="AX26" s="15">
        <f t="shared" si="16"/>
        <v>45132</v>
      </c>
      <c r="AY26" s="15">
        <f t="shared" si="17"/>
        <v>45176</v>
      </c>
      <c r="AZ26" s="9" t="s">
        <v>446</v>
      </c>
      <c r="BB26" s="14" t="s">
        <v>314</v>
      </c>
      <c r="BC26" s="14" t="s">
        <v>315</v>
      </c>
      <c r="BD26" s="14">
        <f t="shared" si="18"/>
        <v>46687019</v>
      </c>
      <c r="BE26" s="5" t="s">
        <v>259</v>
      </c>
      <c r="BF26" s="14">
        <f t="shared" si="19"/>
        <v>46688219</v>
      </c>
      <c r="BG26" s="14" t="s">
        <v>316</v>
      </c>
      <c r="BL26" s="14" t="s">
        <v>293</v>
      </c>
      <c r="BM26" s="15">
        <v>45222</v>
      </c>
      <c r="BN26" s="15">
        <v>45222</v>
      </c>
      <c r="BO26" s="14" t="s">
        <v>317</v>
      </c>
    </row>
    <row r="27" spans="1:67" s="14" customFormat="1" ht="60" customHeight="1" x14ac:dyDescent="0.2">
      <c r="A27" s="14">
        <v>2023</v>
      </c>
      <c r="B27" s="15">
        <v>45108</v>
      </c>
      <c r="C27" s="15">
        <v>45199</v>
      </c>
      <c r="D27" s="14" t="s">
        <v>151</v>
      </c>
      <c r="E27" s="14" t="s">
        <v>153</v>
      </c>
      <c r="F27" s="14" t="s">
        <v>158</v>
      </c>
      <c r="G27" s="14" t="s">
        <v>450</v>
      </c>
      <c r="H27" s="14" t="s">
        <v>296</v>
      </c>
      <c r="I27" s="9" t="s">
        <v>297</v>
      </c>
      <c r="J27" s="14" t="s">
        <v>447</v>
      </c>
      <c r="K27" s="14">
        <f t="shared" si="11"/>
        <v>46688520</v>
      </c>
      <c r="L27" s="14" t="str">
        <f>Tabla_466885!B23</f>
        <v>VIANEYDA</v>
      </c>
      <c r="M27" s="14" t="str">
        <f>Tabla_466885!C23</f>
        <v>BUENO</v>
      </c>
      <c r="N27" s="14" t="str">
        <f>Tabla_466885!D23</f>
        <v>MENDOZA</v>
      </c>
      <c r="O27" s="14" t="str">
        <f>Tabla_466885!E23</f>
        <v>VIANEYDA BUENO MENDOZA</v>
      </c>
      <c r="P27" s="14" t="str">
        <f>Tabla_466885!F23</f>
        <v>Mujer</v>
      </c>
      <c r="Q27" s="14" t="str">
        <f>Tabla_466885!G23</f>
        <v>BUMV931129LQ6</v>
      </c>
      <c r="R27" s="14" t="s">
        <v>168</v>
      </c>
      <c r="S27" s="14" t="s">
        <v>411</v>
      </c>
      <c r="T27" s="14" t="s">
        <v>306</v>
      </c>
      <c r="U27" s="14" t="s">
        <v>306</v>
      </c>
      <c r="V27" s="14" t="s">
        <v>193</v>
      </c>
      <c r="W27" s="14" t="s">
        <v>411</v>
      </c>
      <c r="X27" s="14">
        <v>1</v>
      </c>
      <c r="Y27" s="14" t="s">
        <v>308</v>
      </c>
      <c r="Z27" s="14">
        <v>32</v>
      </c>
      <c r="AA27" s="14" t="s">
        <v>309</v>
      </c>
      <c r="AB27" s="14">
        <v>12</v>
      </c>
      <c r="AC27" s="14" t="s">
        <v>227</v>
      </c>
      <c r="AD27" s="14">
        <v>39130</v>
      </c>
      <c r="AE27" s="14" t="s">
        <v>294</v>
      </c>
      <c r="AF27" s="14" t="s">
        <v>294</v>
      </c>
      <c r="AG27" s="14" t="s">
        <v>294</v>
      </c>
      <c r="AH27" s="14" t="s">
        <v>294</v>
      </c>
      <c r="AI27" s="14" t="s">
        <v>310</v>
      </c>
      <c r="AJ27" s="14" t="s">
        <v>310</v>
      </c>
      <c r="AK27" s="16" t="str">
        <f t="shared" si="12"/>
        <v>MGHC-FAISMUN-URB-2023-097</v>
      </c>
      <c r="AL27" s="15">
        <v>45140</v>
      </c>
      <c r="AM27" s="15">
        <v>45141</v>
      </c>
      <c r="AN27" s="15">
        <v>45170</v>
      </c>
      <c r="AO27" s="17">
        <f t="shared" si="2"/>
        <v>427646.24137931038</v>
      </c>
      <c r="AP27" s="17">
        <f>Tabla_466885!H23</f>
        <v>496069.64</v>
      </c>
      <c r="AQ27" s="17">
        <f t="shared" si="3"/>
        <v>496069.64</v>
      </c>
      <c r="AR27" s="17">
        <f t="shared" si="13"/>
        <v>496069.64</v>
      </c>
      <c r="AS27" s="14" t="s">
        <v>311</v>
      </c>
      <c r="AT27" s="14" t="s">
        <v>294</v>
      </c>
      <c r="AU27" s="14" t="s">
        <v>312</v>
      </c>
      <c r="AV27" s="14" t="str">
        <f t="shared" si="14"/>
        <v>REHABILITACIÓN DE ALUMBRADO PÚBLICO EN LA LOCALIDAD DE IZOTEPEC, MUNICIPIO DE GENERAL HELIODORO CASTILLO, GUERRERO.</v>
      </c>
      <c r="AW27" s="17">
        <f t="shared" si="15"/>
        <v>49606.964000000007</v>
      </c>
      <c r="AX27" s="15">
        <f t="shared" si="16"/>
        <v>45141</v>
      </c>
      <c r="AY27" s="15">
        <f t="shared" si="17"/>
        <v>45170</v>
      </c>
      <c r="AZ27" s="9" t="s">
        <v>449</v>
      </c>
      <c r="BB27" s="14" t="s">
        <v>314</v>
      </c>
      <c r="BC27" s="14" t="s">
        <v>315</v>
      </c>
      <c r="BD27" s="14">
        <f t="shared" si="18"/>
        <v>46687020</v>
      </c>
      <c r="BE27" s="5" t="s">
        <v>259</v>
      </c>
      <c r="BF27" s="14">
        <f t="shared" si="19"/>
        <v>46688220</v>
      </c>
      <c r="BG27" s="14" t="s">
        <v>316</v>
      </c>
      <c r="BL27" s="14" t="s">
        <v>293</v>
      </c>
      <c r="BM27" s="15">
        <v>45222</v>
      </c>
      <c r="BN27" s="15">
        <v>45222</v>
      </c>
      <c r="BO27" s="14" t="s">
        <v>317</v>
      </c>
    </row>
    <row r="28" spans="1:67" s="14" customFormat="1" ht="60" customHeight="1" x14ac:dyDescent="0.2">
      <c r="A28" s="14">
        <v>2023</v>
      </c>
      <c r="B28" s="15">
        <v>45108</v>
      </c>
      <c r="C28" s="15">
        <v>45199</v>
      </c>
      <c r="D28" s="14" t="s">
        <v>151</v>
      </c>
      <c r="E28" s="14" t="s">
        <v>153</v>
      </c>
      <c r="F28" s="14" t="s">
        <v>158</v>
      </c>
      <c r="G28" s="14" t="s">
        <v>451</v>
      </c>
      <c r="H28" s="14" t="s">
        <v>296</v>
      </c>
      <c r="I28" s="9" t="s">
        <v>297</v>
      </c>
      <c r="J28" s="14" t="s">
        <v>453</v>
      </c>
      <c r="K28" s="14">
        <f t="shared" si="11"/>
        <v>46688521</v>
      </c>
      <c r="L28" s="14" t="str">
        <f>Tabla_466885!B24</f>
        <v>VIANEYDA</v>
      </c>
      <c r="M28" s="14" t="str">
        <f>Tabla_466885!C24</f>
        <v>BUENO</v>
      </c>
      <c r="N28" s="14" t="str">
        <f>Tabla_466885!D24</f>
        <v>MENDOZA</v>
      </c>
      <c r="O28" s="14" t="str">
        <f>Tabla_466885!E24</f>
        <v>VIANEYDA BUENO MENDOZA</v>
      </c>
      <c r="P28" s="14" t="str">
        <f>Tabla_466885!F24</f>
        <v>Mujer</v>
      </c>
      <c r="Q28" s="14" t="str">
        <f>Tabla_466885!G24</f>
        <v>BUMV931129LQ6</v>
      </c>
      <c r="R28" s="14" t="s">
        <v>168</v>
      </c>
      <c r="S28" s="14" t="s">
        <v>411</v>
      </c>
      <c r="T28" s="14" t="s">
        <v>306</v>
      </c>
      <c r="U28" s="14" t="s">
        <v>306</v>
      </c>
      <c r="V28" s="14" t="s">
        <v>193</v>
      </c>
      <c r="W28" s="14" t="s">
        <v>411</v>
      </c>
      <c r="X28" s="14">
        <v>1</v>
      </c>
      <c r="Y28" s="14" t="s">
        <v>308</v>
      </c>
      <c r="Z28" s="14">
        <v>32</v>
      </c>
      <c r="AA28" s="14" t="s">
        <v>309</v>
      </c>
      <c r="AB28" s="14">
        <v>12</v>
      </c>
      <c r="AC28" s="14" t="s">
        <v>227</v>
      </c>
      <c r="AD28" s="14">
        <v>39130</v>
      </c>
      <c r="AE28" s="14" t="s">
        <v>294</v>
      </c>
      <c r="AF28" s="14" t="s">
        <v>294</v>
      </c>
      <c r="AG28" s="14" t="s">
        <v>294</v>
      </c>
      <c r="AH28" s="14" t="s">
        <v>294</v>
      </c>
      <c r="AI28" s="14" t="s">
        <v>310</v>
      </c>
      <c r="AJ28" s="14" t="s">
        <v>310</v>
      </c>
      <c r="AK28" s="16" t="str">
        <f t="shared" si="12"/>
        <v>MGHC-FAISMUN-URB-2023-098</v>
      </c>
      <c r="AL28" s="15">
        <v>45140</v>
      </c>
      <c r="AM28" s="15">
        <v>45141</v>
      </c>
      <c r="AN28" s="15">
        <v>45170</v>
      </c>
      <c r="AO28" s="17">
        <f t="shared" si="2"/>
        <v>392336.00000000006</v>
      </c>
      <c r="AP28" s="17">
        <f>Tabla_466885!H24</f>
        <v>455109.76</v>
      </c>
      <c r="AQ28" s="17">
        <f t="shared" si="3"/>
        <v>455109.76</v>
      </c>
      <c r="AR28" s="17">
        <f t="shared" si="13"/>
        <v>455109.76</v>
      </c>
      <c r="AS28" s="14" t="s">
        <v>311</v>
      </c>
      <c r="AT28" s="14" t="s">
        <v>294</v>
      </c>
      <c r="AU28" s="14" t="s">
        <v>312</v>
      </c>
      <c r="AV28" s="14" t="str">
        <f t="shared" si="14"/>
        <v>REHABILITACIÓN DE ALUMBRADO PÚBLICO EN LA LOCALIDAD DE ACATLÁN DEL RÍO, MUNICIPIO DE GENERAL HELIODORO CASTILLO,GUERRERO.</v>
      </c>
      <c r="AW28" s="17">
        <f t="shared" si="15"/>
        <v>45510.976000000002</v>
      </c>
      <c r="AX28" s="15">
        <f t="shared" si="16"/>
        <v>45141</v>
      </c>
      <c r="AY28" s="15">
        <f t="shared" si="17"/>
        <v>45170</v>
      </c>
      <c r="AZ28" s="9" t="s">
        <v>454</v>
      </c>
      <c r="BB28" s="14" t="s">
        <v>314</v>
      </c>
      <c r="BC28" s="14" t="s">
        <v>315</v>
      </c>
      <c r="BD28" s="14">
        <f t="shared" si="18"/>
        <v>46687021</v>
      </c>
      <c r="BE28" s="5" t="s">
        <v>259</v>
      </c>
      <c r="BF28" s="14">
        <f t="shared" si="19"/>
        <v>46688221</v>
      </c>
      <c r="BG28" s="14" t="s">
        <v>316</v>
      </c>
      <c r="BL28" s="14" t="s">
        <v>293</v>
      </c>
      <c r="BM28" s="15">
        <v>45222</v>
      </c>
      <c r="BN28" s="15">
        <v>45222</v>
      </c>
      <c r="BO28" s="14" t="s">
        <v>317</v>
      </c>
    </row>
    <row r="29" spans="1:67" s="14" customFormat="1" ht="60" customHeight="1" x14ac:dyDescent="0.2">
      <c r="A29" s="14">
        <v>2023</v>
      </c>
      <c r="B29" s="15">
        <v>45108</v>
      </c>
      <c r="C29" s="15">
        <v>45199</v>
      </c>
      <c r="D29" s="14" t="s">
        <v>151</v>
      </c>
      <c r="E29" s="14" t="s">
        <v>153</v>
      </c>
      <c r="F29" s="14" t="s">
        <v>158</v>
      </c>
      <c r="G29" s="14" t="s">
        <v>455</v>
      </c>
      <c r="H29" s="14" t="s">
        <v>296</v>
      </c>
      <c r="I29" s="9" t="s">
        <v>297</v>
      </c>
      <c r="J29" s="14" t="s">
        <v>456</v>
      </c>
      <c r="K29" s="14">
        <f t="shared" si="11"/>
        <v>46688522</v>
      </c>
      <c r="L29" s="14" t="str">
        <f>Tabla_466885!B25</f>
        <v>VIANEYDA</v>
      </c>
      <c r="M29" s="14" t="str">
        <f>Tabla_466885!C25</f>
        <v>BUENO</v>
      </c>
      <c r="N29" s="14" t="str">
        <f>Tabla_466885!D25</f>
        <v>MENDOZA</v>
      </c>
      <c r="O29" s="14" t="str">
        <f>Tabla_466885!E25</f>
        <v>VIANEYDA BUENO MENDOZA</v>
      </c>
      <c r="P29" s="14" t="str">
        <f>Tabla_466885!F25</f>
        <v>Mujer</v>
      </c>
      <c r="Q29" s="14" t="str">
        <f>Tabla_466885!G25</f>
        <v>BUMV931129LQ6</v>
      </c>
      <c r="R29" s="14" t="s">
        <v>168</v>
      </c>
      <c r="S29" s="14" t="s">
        <v>411</v>
      </c>
      <c r="T29" s="14" t="s">
        <v>306</v>
      </c>
      <c r="U29" s="14" t="s">
        <v>306</v>
      </c>
      <c r="V29" s="14" t="s">
        <v>193</v>
      </c>
      <c r="W29" s="14" t="s">
        <v>411</v>
      </c>
      <c r="X29" s="14">
        <v>1</v>
      </c>
      <c r="Y29" s="14" t="s">
        <v>308</v>
      </c>
      <c r="Z29" s="14">
        <v>32</v>
      </c>
      <c r="AA29" s="14" t="s">
        <v>309</v>
      </c>
      <c r="AB29" s="14">
        <v>12</v>
      </c>
      <c r="AC29" s="14" t="s">
        <v>227</v>
      </c>
      <c r="AD29" s="14">
        <v>39130</v>
      </c>
      <c r="AE29" s="14" t="s">
        <v>294</v>
      </c>
      <c r="AF29" s="14" t="s">
        <v>294</v>
      </c>
      <c r="AG29" s="14" t="s">
        <v>294</v>
      </c>
      <c r="AH29" s="14" t="s">
        <v>294</v>
      </c>
      <c r="AI29" s="14" t="s">
        <v>310</v>
      </c>
      <c r="AJ29" s="14" t="s">
        <v>310</v>
      </c>
      <c r="AK29" s="16" t="str">
        <f t="shared" si="12"/>
        <v>MGHC-FAISMUN-URB-2023-099</v>
      </c>
      <c r="AL29" s="15">
        <v>45140</v>
      </c>
      <c r="AM29" s="15">
        <v>45141</v>
      </c>
      <c r="AN29" s="15">
        <v>45170</v>
      </c>
      <c r="AO29" s="17">
        <f t="shared" si="2"/>
        <v>435492.95689655177</v>
      </c>
      <c r="AP29" s="17">
        <f>Tabla_466885!H25</f>
        <v>505171.83</v>
      </c>
      <c r="AQ29" s="17">
        <f t="shared" si="3"/>
        <v>505171.83</v>
      </c>
      <c r="AR29" s="17">
        <f t="shared" si="13"/>
        <v>505171.83</v>
      </c>
      <c r="AS29" s="14" t="s">
        <v>311</v>
      </c>
      <c r="AT29" s="14" t="s">
        <v>294</v>
      </c>
      <c r="AU29" s="14" t="s">
        <v>312</v>
      </c>
      <c r="AV29" s="14" t="str">
        <f t="shared" si="14"/>
        <v>REHABILITACIÓN DE ALUMBRADO PÚBLICO EN LA LOCALIDAD DE PUEBLO VIEJO, MUNICIPIO DE GENERAL HELIODORO CASTILLO, GUERRERO.</v>
      </c>
      <c r="AW29" s="17">
        <f t="shared" si="15"/>
        <v>50517.183000000005</v>
      </c>
      <c r="AX29" s="15">
        <f t="shared" si="16"/>
        <v>45141</v>
      </c>
      <c r="AY29" s="15">
        <f t="shared" si="17"/>
        <v>45170</v>
      </c>
      <c r="AZ29" s="9" t="s">
        <v>458</v>
      </c>
      <c r="BB29" s="14" t="s">
        <v>314</v>
      </c>
      <c r="BC29" s="14" t="s">
        <v>315</v>
      </c>
      <c r="BD29" s="14">
        <f t="shared" si="18"/>
        <v>46687022</v>
      </c>
      <c r="BE29" s="5" t="s">
        <v>259</v>
      </c>
      <c r="BF29" s="14">
        <f t="shared" si="19"/>
        <v>46688222</v>
      </c>
      <c r="BG29" s="14" t="s">
        <v>316</v>
      </c>
      <c r="BL29" s="14" t="s">
        <v>293</v>
      </c>
      <c r="BM29" s="15">
        <v>45222</v>
      </c>
      <c r="BN29" s="15">
        <v>45222</v>
      </c>
      <c r="BO29" s="14" t="s">
        <v>317</v>
      </c>
    </row>
    <row r="30" spans="1:67" s="14" customFormat="1" ht="60" customHeight="1" x14ac:dyDescent="0.2">
      <c r="A30" s="14">
        <v>2023</v>
      </c>
      <c r="B30" s="15">
        <v>45108</v>
      </c>
      <c r="C30" s="15">
        <v>45199</v>
      </c>
      <c r="D30" s="14" t="s">
        <v>151</v>
      </c>
      <c r="E30" s="14" t="s">
        <v>153</v>
      </c>
      <c r="F30" s="14" t="s">
        <v>158</v>
      </c>
      <c r="G30" s="14" t="s">
        <v>459</v>
      </c>
      <c r="H30" s="14" t="s">
        <v>296</v>
      </c>
      <c r="I30" s="9" t="s">
        <v>297</v>
      </c>
      <c r="J30" s="14" t="s">
        <v>462</v>
      </c>
      <c r="K30" s="14">
        <f t="shared" si="11"/>
        <v>46688523</v>
      </c>
      <c r="L30" s="14" t="str">
        <f>Tabla_466885!B26</f>
        <v>CRISTOPHER ENRIQUE</v>
      </c>
      <c r="M30" s="14" t="str">
        <f>Tabla_466885!C26</f>
        <v>TELLEZ</v>
      </c>
      <c r="N30" s="14" t="str">
        <f>Tabla_466885!D26</f>
        <v>CASTILLO</v>
      </c>
      <c r="O30" s="14" t="str">
        <f>Tabla_466885!E26</f>
        <v>TELLES CONSTRUCCIONES DE MÉXICO, S.A. DE C.V.</v>
      </c>
      <c r="P30" s="14" t="str">
        <f>Tabla_466885!F26</f>
        <v>Hombre</v>
      </c>
      <c r="Q30" s="14" t="str">
        <f>Tabla_466885!G26</f>
        <v>TCM19060469</v>
      </c>
      <c r="R30" s="14" t="s">
        <v>168</v>
      </c>
      <c r="S30" s="14" t="s">
        <v>337</v>
      </c>
      <c r="T30" s="14">
        <v>489</v>
      </c>
      <c r="U30" s="14" t="s">
        <v>306</v>
      </c>
      <c r="V30" s="14" t="s">
        <v>193</v>
      </c>
      <c r="W30" s="14" t="s">
        <v>338</v>
      </c>
      <c r="X30" s="14">
        <v>1</v>
      </c>
      <c r="Y30" s="14" t="s">
        <v>339</v>
      </c>
      <c r="Z30" s="14">
        <v>12</v>
      </c>
      <c r="AA30" s="14" t="s">
        <v>339</v>
      </c>
      <c r="AB30" s="14">
        <v>9</v>
      </c>
      <c r="AC30" s="14" t="s">
        <v>256</v>
      </c>
      <c r="AD30" s="14">
        <v>14430</v>
      </c>
      <c r="AE30" s="14" t="s">
        <v>294</v>
      </c>
      <c r="AF30" s="14" t="s">
        <v>294</v>
      </c>
      <c r="AG30" s="14" t="s">
        <v>294</v>
      </c>
      <c r="AH30" s="14" t="s">
        <v>294</v>
      </c>
      <c r="AI30" s="14" t="s">
        <v>310</v>
      </c>
      <c r="AJ30" s="14" t="s">
        <v>310</v>
      </c>
      <c r="AK30" s="16" t="str">
        <f t="shared" si="12"/>
        <v>MGHC-FAISMUN-URB-2023-105</v>
      </c>
      <c r="AL30" s="15">
        <v>45159</v>
      </c>
      <c r="AM30" s="15">
        <v>45160</v>
      </c>
      <c r="AN30" s="15">
        <v>45189</v>
      </c>
      <c r="AO30" s="17">
        <f t="shared" si="2"/>
        <v>903132.06896551722</v>
      </c>
      <c r="AP30" s="17">
        <f>Tabla_466885!H26</f>
        <v>1047633.2</v>
      </c>
      <c r="AQ30" s="17">
        <f t="shared" si="3"/>
        <v>1047633.2</v>
      </c>
      <c r="AR30" s="17">
        <f t="shared" si="13"/>
        <v>1047633.2</v>
      </c>
      <c r="AS30" s="14" t="s">
        <v>311</v>
      </c>
      <c r="AT30" s="14" t="s">
        <v>294</v>
      </c>
      <c r="AU30" s="14" t="s">
        <v>312</v>
      </c>
      <c r="AV30" s="14" t="str">
        <f t="shared" si="14"/>
        <v>CONSTRUCCION DE MURO DE CONTENCION EN CALLE SANTA CRUZ, BARRIO CERRO DE LA BANDERA, EN LA LOCALIDAD DE TLACOTEPEC, MUNICIPIODE GENERAL HELIODORO CASTILLO, GUERRERO.</v>
      </c>
      <c r="AW30" s="17">
        <f t="shared" si="15"/>
        <v>104763.32</v>
      </c>
      <c r="AX30" s="15">
        <f t="shared" si="16"/>
        <v>45160</v>
      </c>
      <c r="AY30" s="15">
        <f t="shared" si="17"/>
        <v>45189</v>
      </c>
      <c r="AZ30" s="9" t="s">
        <v>463</v>
      </c>
      <c r="BB30" s="14" t="s">
        <v>314</v>
      </c>
      <c r="BC30" s="14" t="s">
        <v>315</v>
      </c>
      <c r="BD30" s="14">
        <f t="shared" si="18"/>
        <v>46687023</v>
      </c>
      <c r="BE30" s="5" t="s">
        <v>259</v>
      </c>
      <c r="BF30" s="14">
        <f t="shared" si="19"/>
        <v>46688223</v>
      </c>
      <c r="BG30" s="14" t="s">
        <v>316</v>
      </c>
      <c r="BL30" s="14" t="s">
        <v>293</v>
      </c>
      <c r="BM30" s="15">
        <v>45222</v>
      </c>
      <c r="BN30" s="15">
        <v>45222</v>
      </c>
      <c r="BO30" s="14" t="s">
        <v>317</v>
      </c>
    </row>
    <row r="31" spans="1:67" s="14" customFormat="1" ht="60" customHeight="1" x14ac:dyDescent="0.2">
      <c r="A31" s="14">
        <v>2023</v>
      </c>
      <c r="B31" s="15">
        <v>45108</v>
      </c>
      <c r="C31" s="15">
        <v>45199</v>
      </c>
      <c r="D31" s="14" t="s">
        <v>151</v>
      </c>
      <c r="E31" s="14" t="s">
        <v>153</v>
      </c>
      <c r="F31" s="14" t="s">
        <v>158</v>
      </c>
      <c r="G31" s="14" t="s">
        <v>460</v>
      </c>
      <c r="H31" s="14" t="s">
        <v>296</v>
      </c>
      <c r="I31" s="9" t="s">
        <v>297</v>
      </c>
      <c r="J31" s="14" t="s">
        <v>464</v>
      </c>
      <c r="K31" s="14">
        <f t="shared" si="11"/>
        <v>46688524</v>
      </c>
      <c r="L31" s="14" t="str">
        <f>Tabla_466885!B27</f>
        <v>BARTOLA</v>
      </c>
      <c r="M31" s="14" t="str">
        <f>Tabla_466885!C27</f>
        <v>BUENO</v>
      </c>
      <c r="N31" s="14" t="str">
        <f>Tabla_466885!D27</f>
        <v>MENDOZA</v>
      </c>
      <c r="O31" s="14" t="str">
        <f>Tabla_466885!E27</f>
        <v>CERRO DE ALBORAL, S.A. DE C.V.</v>
      </c>
      <c r="P31" s="14" t="str">
        <f>Tabla_466885!F27</f>
        <v>Mujer</v>
      </c>
      <c r="Q31" s="14" t="str">
        <f>Tabla_466885!G27</f>
        <v>CAL210312D20</v>
      </c>
      <c r="R31" s="14" t="s">
        <v>168</v>
      </c>
      <c r="S31" s="14" t="s">
        <v>349</v>
      </c>
      <c r="T31" s="14" t="s">
        <v>350</v>
      </c>
      <c r="U31" s="14" t="s">
        <v>351</v>
      </c>
      <c r="V31" s="14" t="s">
        <v>193</v>
      </c>
      <c r="W31" s="14" t="s">
        <v>352</v>
      </c>
      <c r="X31" s="14">
        <v>1</v>
      </c>
      <c r="Y31" s="14" t="s">
        <v>353</v>
      </c>
      <c r="Z31" s="14">
        <v>29</v>
      </c>
      <c r="AA31" s="14" t="s">
        <v>353</v>
      </c>
      <c r="AB31" s="14">
        <v>12</v>
      </c>
      <c r="AC31" s="14" t="s">
        <v>227</v>
      </c>
      <c r="AD31" s="14">
        <v>39085</v>
      </c>
      <c r="AE31" s="14" t="s">
        <v>294</v>
      </c>
      <c r="AF31" s="14" t="s">
        <v>294</v>
      </c>
      <c r="AG31" s="14" t="s">
        <v>294</v>
      </c>
      <c r="AH31" s="14" t="s">
        <v>294</v>
      </c>
      <c r="AI31" s="14" t="s">
        <v>310</v>
      </c>
      <c r="AJ31" s="14" t="s">
        <v>310</v>
      </c>
      <c r="AK31" s="16" t="str">
        <f t="shared" si="12"/>
        <v>MGHC-FAISMUN-URB-2023-108</v>
      </c>
      <c r="AL31" s="15">
        <v>45174</v>
      </c>
      <c r="AM31" s="15">
        <v>45175</v>
      </c>
      <c r="AN31" s="15">
        <v>45204</v>
      </c>
      <c r="AO31" s="17">
        <f t="shared" si="2"/>
        <v>214032.17241379313</v>
      </c>
      <c r="AP31" s="17">
        <f>Tabla_466885!H27</f>
        <v>248277.32</v>
      </c>
      <c r="AQ31" s="17">
        <f t="shared" si="3"/>
        <v>248277.32</v>
      </c>
      <c r="AR31" s="17">
        <f t="shared" si="13"/>
        <v>248277.32</v>
      </c>
      <c r="AS31" s="14" t="s">
        <v>311</v>
      </c>
      <c r="AT31" s="14" t="s">
        <v>294</v>
      </c>
      <c r="AU31" s="14" t="s">
        <v>312</v>
      </c>
      <c r="AV31" s="14" t="str">
        <f t="shared" si="14"/>
        <v>CONSTRUCCIÓN DE VADO EN LA CALLE PROLONGACION TLACOTIXTLA, BARRIO TLACOTIXTLA EN LA LOCALIDAD DE TLACOTEPEC, EN EL MUNICIPIO DE GENERAL HELIODORO CASTILLO, GUERRERO.</v>
      </c>
      <c r="AW31" s="17">
        <f t="shared" si="15"/>
        <v>24827.732000000004</v>
      </c>
      <c r="AX31" s="15">
        <f t="shared" si="16"/>
        <v>45175</v>
      </c>
      <c r="AY31" s="15">
        <f t="shared" si="17"/>
        <v>45204</v>
      </c>
      <c r="AZ31" s="9" t="s">
        <v>465</v>
      </c>
      <c r="BB31" s="14" t="s">
        <v>314</v>
      </c>
      <c r="BC31" s="14" t="s">
        <v>315</v>
      </c>
      <c r="BD31" s="14">
        <f t="shared" si="18"/>
        <v>46687024</v>
      </c>
      <c r="BE31" s="5" t="s">
        <v>259</v>
      </c>
      <c r="BF31" s="14">
        <f t="shared" si="19"/>
        <v>46688224</v>
      </c>
      <c r="BG31" s="14" t="s">
        <v>316</v>
      </c>
      <c r="BL31" s="14" t="s">
        <v>293</v>
      </c>
      <c r="BM31" s="15">
        <v>45222</v>
      </c>
      <c r="BN31" s="15">
        <v>45222</v>
      </c>
      <c r="BO31" s="14" t="s">
        <v>317</v>
      </c>
    </row>
    <row r="32" spans="1:67" s="14" customFormat="1" ht="60" customHeight="1" x14ac:dyDescent="0.2">
      <c r="A32" s="14">
        <v>2023</v>
      </c>
      <c r="B32" s="15">
        <v>45108</v>
      </c>
      <c r="C32" s="15">
        <v>45199</v>
      </c>
      <c r="D32" s="14" t="s">
        <v>151</v>
      </c>
      <c r="E32" s="14" t="s">
        <v>153</v>
      </c>
      <c r="F32" s="14" t="s">
        <v>158</v>
      </c>
      <c r="G32" s="14" t="s">
        <v>461</v>
      </c>
      <c r="H32" s="14" t="s">
        <v>296</v>
      </c>
      <c r="I32" s="9" t="s">
        <v>297</v>
      </c>
      <c r="J32" s="14" t="s">
        <v>466</v>
      </c>
      <c r="K32" s="14">
        <f t="shared" si="11"/>
        <v>46688525</v>
      </c>
      <c r="L32" s="14" t="str">
        <f>Tabla_466885!B28</f>
        <v>MIGUEL ÁNGEL</v>
      </c>
      <c r="M32" s="14" t="str">
        <f>Tabla_466885!C28</f>
        <v>ALARCÓN</v>
      </c>
      <c r="N32" s="14" t="str">
        <f>Tabla_466885!D28</f>
        <v>MOTA</v>
      </c>
      <c r="O32" s="14" t="str">
        <f>Tabla_466885!E28</f>
        <v>PETRUS INTEGRALIA, S.A. DE C.V.</v>
      </c>
      <c r="P32" s="14" t="str">
        <f>Tabla_466885!F28</f>
        <v>Hombre</v>
      </c>
      <c r="Q32" s="14" t="str">
        <f>Tabla_466885!G28</f>
        <v>PIN201016E8</v>
      </c>
      <c r="R32" s="14" t="s">
        <v>162</v>
      </c>
      <c r="S32" s="14" t="s">
        <v>304</v>
      </c>
      <c r="T32" s="14" t="s">
        <v>305</v>
      </c>
      <c r="U32" s="14" t="s">
        <v>306</v>
      </c>
      <c r="V32" s="14" t="s">
        <v>193</v>
      </c>
      <c r="W32" s="14" t="s">
        <v>307</v>
      </c>
      <c r="X32" s="14">
        <v>1</v>
      </c>
      <c r="Y32" s="14" t="s">
        <v>308</v>
      </c>
      <c r="Z32" s="14">
        <v>32</v>
      </c>
      <c r="AA32" s="14" t="s">
        <v>309</v>
      </c>
      <c r="AB32" s="14">
        <v>12</v>
      </c>
      <c r="AC32" s="14" t="s">
        <v>227</v>
      </c>
      <c r="AD32" s="14">
        <v>39130</v>
      </c>
      <c r="AE32" s="14" t="s">
        <v>294</v>
      </c>
      <c r="AF32" s="14" t="s">
        <v>294</v>
      </c>
      <c r="AG32" s="14" t="s">
        <v>294</v>
      </c>
      <c r="AH32" s="14" t="s">
        <v>294</v>
      </c>
      <c r="AI32" s="14" t="s">
        <v>310</v>
      </c>
      <c r="AJ32" s="14" t="s">
        <v>310</v>
      </c>
      <c r="AK32" s="16" t="str">
        <f t="shared" si="12"/>
        <v>MGHC-FAISMUN-URB-2023-110</v>
      </c>
      <c r="AL32" s="15">
        <v>45176</v>
      </c>
      <c r="AM32" s="15">
        <v>45177</v>
      </c>
      <c r="AN32" s="15">
        <v>45221</v>
      </c>
      <c r="AO32" s="17">
        <f t="shared" si="2"/>
        <v>1535143.7586206899</v>
      </c>
      <c r="AP32" s="17">
        <f>Tabla_466885!H28</f>
        <v>1780766.76</v>
      </c>
      <c r="AQ32" s="17">
        <f t="shared" si="3"/>
        <v>1780766.76</v>
      </c>
      <c r="AR32" s="17">
        <f t="shared" si="13"/>
        <v>1780766.76</v>
      </c>
      <c r="AS32" s="14" t="s">
        <v>311</v>
      </c>
      <c r="AT32" s="14" t="s">
        <v>294</v>
      </c>
      <c r="AU32" s="14" t="s">
        <v>312</v>
      </c>
      <c r="AV32" s="14" t="str">
        <f t="shared" si="14"/>
        <v>REHABILITACIÓN CON CONCRETO ASFÁLTICO DE LA CARRETERA, TLACOTEPEC-CHAPULTEPEC, TRAMO: DEL KM 0+0.00 AL 0+0.500, EN EL MUNICIPIO DE GENERAL HELIODORO CASTILLO, GUERRERO.</v>
      </c>
      <c r="AW32" s="17">
        <f t="shared" si="15"/>
        <v>178076.67600000001</v>
      </c>
      <c r="AX32" s="15">
        <f t="shared" si="16"/>
        <v>45177</v>
      </c>
      <c r="AY32" s="15">
        <f t="shared" si="17"/>
        <v>45221</v>
      </c>
      <c r="AZ32" s="9" t="s">
        <v>467</v>
      </c>
      <c r="BB32" s="14" t="s">
        <v>314</v>
      </c>
      <c r="BC32" s="14" t="s">
        <v>315</v>
      </c>
      <c r="BD32" s="14">
        <f t="shared" si="18"/>
        <v>46687025</v>
      </c>
      <c r="BE32" s="5" t="s">
        <v>259</v>
      </c>
      <c r="BF32" s="14">
        <f t="shared" si="19"/>
        <v>46688225</v>
      </c>
      <c r="BG32" s="14" t="s">
        <v>316</v>
      </c>
      <c r="BL32" s="14" t="s">
        <v>293</v>
      </c>
      <c r="BM32" s="15">
        <v>45222</v>
      </c>
      <c r="BN32" s="15">
        <v>45222</v>
      </c>
      <c r="BO32" s="14" t="s">
        <v>317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33:P184" xr:uid="{00000000-0002-0000-0000-000003000000}">
      <formula1>Hidden_415</formula1>
    </dataValidation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R8:R184" xr:uid="{00000000-0002-0000-0000-000004000000}">
      <formula1>Hidden_517</formula1>
    </dataValidation>
    <dataValidation type="list" allowBlank="1" showErrorMessage="1" sqref="V8:V184" xr:uid="{00000000-0002-0000-0000-000005000000}">
      <formula1>Hidden_621</formula1>
    </dataValidation>
    <dataValidation type="list" allowBlank="1" showErrorMessage="1" sqref="AC8:AC184" xr:uid="{00000000-0002-0000-0000-000006000000}">
      <formula1>Hidden_728</formula1>
    </dataValidation>
    <dataValidation type="list" allowBlank="1" showErrorMessage="1" sqref="BE8:BE184" xr:uid="{00000000-0002-0000-0000-000007000000}">
      <formula1>Hidden_856</formula1>
    </dataValidation>
  </dataValidations>
  <hyperlinks>
    <hyperlink ref="I8" r:id="rId1" xr:uid="{3DBBD456-3638-DC46-B14A-464B9948EB1A}"/>
    <hyperlink ref="AZ8" r:id="rId2" xr:uid="{BC4F9D41-B228-D24C-A120-7BF7803A43E0}"/>
    <hyperlink ref="I9" r:id="rId3" xr:uid="{F210C7E2-DCBA-3446-A2A7-4570B9E8FF33}"/>
    <hyperlink ref="AZ9" r:id="rId4" display="http://heliodorocastillo.gob.mx/wp-content/uploads/2023/10/MGHC-FAISMUN-ALC-2023-111.pdf" xr:uid="{52B12350-7D16-BF4D-AE11-4C49C6DBB542}"/>
    <hyperlink ref="I10" r:id="rId5" xr:uid="{0C43BD52-DAE7-8F48-BD7A-6F1FCF3851B4}"/>
    <hyperlink ref="AZ10" r:id="rId6" xr:uid="{E8E810E1-18DD-B64A-92DF-EBC5F9E7A010}"/>
    <hyperlink ref="I11" r:id="rId7" xr:uid="{9E46EF00-08B0-114C-9EF0-995FB0AC2299}"/>
    <hyperlink ref="AZ11" r:id="rId8" xr:uid="{21DA780E-09EA-4D42-8A42-1FF79154265C}"/>
    <hyperlink ref="I12" r:id="rId9" xr:uid="{D573F155-E26D-A24D-88BA-D693E41AC625}"/>
    <hyperlink ref="AZ12" r:id="rId10" xr:uid="{FEF8E877-AD3E-DB46-9D8F-B0F018C67970}"/>
    <hyperlink ref="I13" r:id="rId11" xr:uid="{B7526B2A-4EB0-4044-B4F6-07EF9646D92A}"/>
    <hyperlink ref="AZ13" r:id="rId12" xr:uid="{F210482D-AF3B-114B-84D0-6620D641A77C}"/>
    <hyperlink ref="I14" r:id="rId13" xr:uid="{D2484EEE-9199-D743-96DD-3D1120EB106D}"/>
    <hyperlink ref="I15" r:id="rId14" xr:uid="{C856696D-1FE1-1745-B66B-718E9F320861}"/>
    <hyperlink ref="I16" r:id="rId15" xr:uid="{A3D7674F-97C5-9444-8D09-10376AF6DA2D}"/>
    <hyperlink ref="I17" r:id="rId16" xr:uid="{4D174536-D992-8449-B2A0-3D1C15BD96E3}"/>
    <hyperlink ref="I18" r:id="rId17" xr:uid="{7D090EE6-F869-7C4E-A2F2-56506AAD7ECB}"/>
    <hyperlink ref="I19" r:id="rId18" xr:uid="{748C4613-EB16-944B-83C9-36CD0602F42C}"/>
    <hyperlink ref="I20" r:id="rId19" xr:uid="{C4D7D37A-54B1-5643-B97D-20F2F521DF01}"/>
    <hyperlink ref="I21" r:id="rId20" xr:uid="{15930B09-DA93-734C-8447-18F8577F3862}"/>
    <hyperlink ref="I22" r:id="rId21" xr:uid="{924F1026-41DF-0140-AFD9-B001833FD37B}"/>
    <hyperlink ref="I23" r:id="rId22" xr:uid="{D174DA0E-9B5E-FD4A-90DD-ACB52033D1EB}"/>
    <hyperlink ref="AZ16" r:id="rId23" xr:uid="{C7392BF9-D7EC-4942-9520-BA348AD3DC64}"/>
    <hyperlink ref="AZ17" r:id="rId24" xr:uid="{1DB3C7EF-5B21-1149-B86C-CA9BE66462B2}"/>
    <hyperlink ref="AZ18" r:id="rId25" xr:uid="{FA9D4A7B-F7CB-E549-AA33-65A6BCC35265}"/>
    <hyperlink ref="AZ19" r:id="rId26" xr:uid="{8D9C122A-801C-BC49-856A-04592B52DEDF}"/>
    <hyperlink ref="AZ20" r:id="rId27" xr:uid="{98C6E864-220B-4945-8A0D-11E9C716AF3A}"/>
    <hyperlink ref="AZ21" r:id="rId28" xr:uid="{426A6043-7121-B24C-AC52-1CCAD2D620EE}"/>
    <hyperlink ref="AZ22" r:id="rId29" xr:uid="{B9EEF952-F443-8447-8CA1-1918A3F16D5D}"/>
    <hyperlink ref="AZ23" r:id="rId30" xr:uid="{1D62D2F1-92FE-D847-9FAA-D3F8141B9F40}"/>
    <hyperlink ref="I24" r:id="rId31" xr:uid="{52E9C4B4-1607-C54B-B5A6-D2F1AE9CFC64}"/>
    <hyperlink ref="I25" r:id="rId32" xr:uid="{0424C685-C11A-7A4B-93FD-74994EBA87C8}"/>
    <hyperlink ref="I26" r:id="rId33" xr:uid="{6859DD0D-BC61-1242-81E2-A898A303EEF3}"/>
    <hyperlink ref="I27" r:id="rId34" xr:uid="{14DD8D23-FD34-BB4A-A91D-87BA55B6642B}"/>
    <hyperlink ref="I28" r:id="rId35" xr:uid="{EDB7DB35-9112-454F-BFFC-433417D2AA0B}"/>
    <hyperlink ref="I29" r:id="rId36" xr:uid="{A700B4E1-AA3E-B544-B51E-2BD56B728887}"/>
    <hyperlink ref="I30" r:id="rId37" xr:uid="{9309160A-4266-0C46-8E7F-122A34E9B5F7}"/>
    <hyperlink ref="I31" r:id="rId38" xr:uid="{5DA3CCDE-03FC-9242-9926-3A65FFCFB8A3}"/>
    <hyperlink ref="I32" r:id="rId39" xr:uid="{0F894637-7B27-7E4E-BEFC-B487E5273BAD}"/>
    <hyperlink ref="AZ24" r:id="rId40" xr:uid="{3ED99440-09A7-D14B-B49B-9431A6913839}"/>
    <hyperlink ref="AZ25" r:id="rId41" xr:uid="{B69E1BB9-9D3D-8F48-9F53-CE7988CB9FE4}"/>
    <hyperlink ref="AZ26" r:id="rId42" xr:uid="{004EDA68-1D9B-E64E-BB49-E1C2D3F2D4F4}"/>
    <hyperlink ref="AZ27" r:id="rId43" xr:uid="{B8411576-B3EE-4142-9AB7-65A62156A60D}"/>
    <hyperlink ref="AZ28" r:id="rId44" xr:uid="{040F18AC-6BD6-104C-86E3-61D984A67FAA}"/>
    <hyperlink ref="AZ29" r:id="rId45" xr:uid="{01FAB42F-488F-CB4B-A341-63DBD1E20276}"/>
    <hyperlink ref="AZ30" r:id="rId46" xr:uid="{AD104604-74AE-7241-85DB-B758334016F6}"/>
    <hyperlink ref="AZ31" r:id="rId47" xr:uid="{BD5F26A9-E41B-AE40-A0AA-14741C4BC824}"/>
    <hyperlink ref="AZ32" r:id="rId48" xr:uid="{E24804DB-F06B-E442-B1AB-606BC736B292}"/>
    <hyperlink ref="AZ14" r:id="rId49" xr:uid="{794E5A87-50D9-D54F-ABA8-05591E82227D}"/>
    <hyperlink ref="AZ15" r:id="rId50" xr:uid="{97689861-CCD7-7843-BEEB-AC42F4018DE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8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18.83203125" style="1" customWidth="1"/>
    <col min="2" max="4" width="30.83203125" style="1" customWidth="1"/>
    <col min="5" max="5" width="50.83203125" style="1" customWidth="1"/>
    <col min="6" max="8" width="35.83203125" style="1" customWidth="1"/>
    <col min="9" max="16384" width="8.83203125" style="1"/>
  </cols>
  <sheetData>
    <row r="1" spans="1:8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13</v>
      </c>
    </row>
    <row r="2" spans="1:8" hidden="1" x14ac:dyDescent="0.2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  <c r="H2" s="1" t="s">
        <v>266</v>
      </c>
    </row>
    <row r="3" spans="1:8" ht="30" x14ac:dyDescent="0.2">
      <c r="A3" s="2" t="s">
        <v>267</v>
      </c>
      <c r="B3" s="2" t="s">
        <v>268</v>
      </c>
      <c r="C3" s="2" t="s">
        <v>269</v>
      </c>
      <c r="D3" s="2" t="s">
        <v>270</v>
      </c>
      <c r="E3" s="2" t="s">
        <v>271</v>
      </c>
      <c r="F3" s="2" t="s">
        <v>99</v>
      </c>
      <c r="G3" s="2" t="s">
        <v>272</v>
      </c>
      <c r="H3" s="2" t="s">
        <v>273</v>
      </c>
    </row>
    <row r="4" spans="1:8" s="4" customFormat="1" ht="45" customHeight="1" x14ac:dyDescent="0.2">
      <c r="A4" s="4">
        <v>46688501</v>
      </c>
      <c r="B4" s="4" t="s">
        <v>299</v>
      </c>
      <c r="C4" s="4" t="s">
        <v>300</v>
      </c>
      <c r="D4" s="4" t="s">
        <v>301</v>
      </c>
      <c r="E4" s="4" t="s">
        <v>302</v>
      </c>
      <c r="F4" s="4" t="s">
        <v>160</v>
      </c>
      <c r="G4" s="4" t="s">
        <v>303</v>
      </c>
      <c r="H4" s="8">
        <v>868290.82</v>
      </c>
    </row>
    <row r="5" spans="1:8" s="4" customFormat="1" ht="45" customHeight="1" x14ac:dyDescent="0.2">
      <c r="A5" s="4">
        <v>46688502</v>
      </c>
      <c r="B5" s="4" t="s">
        <v>320</v>
      </c>
      <c r="C5" s="4" t="s">
        <v>321</v>
      </c>
      <c r="D5" s="4" t="s">
        <v>322</v>
      </c>
      <c r="E5" s="4" t="s">
        <v>323</v>
      </c>
      <c r="F5" s="4" t="s">
        <v>160</v>
      </c>
      <c r="G5" s="4" t="s">
        <v>324</v>
      </c>
      <c r="H5" s="8">
        <v>1481374.96</v>
      </c>
    </row>
    <row r="6" spans="1:8" s="4" customFormat="1" ht="45" customHeight="1" x14ac:dyDescent="0.2">
      <c r="A6" s="4">
        <v>46688503</v>
      </c>
      <c r="B6" s="4" t="s">
        <v>332</v>
      </c>
      <c r="C6" s="4" t="s">
        <v>333</v>
      </c>
      <c r="D6" s="4" t="s">
        <v>334</v>
      </c>
      <c r="E6" s="4" t="s">
        <v>346</v>
      </c>
      <c r="F6" s="4" t="s">
        <v>160</v>
      </c>
      <c r="G6" s="4" t="s">
        <v>335</v>
      </c>
      <c r="H6" s="8">
        <v>1567021.48</v>
      </c>
    </row>
    <row r="7" spans="1:8" s="4" customFormat="1" ht="45" customHeight="1" x14ac:dyDescent="0.2">
      <c r="A7" s="4">
        <v>46688504</v>
      </c>
      <c r="B7" s="4" t="s">
        <v>342</v>
      </c>
      <c r="C7" s="4" t="s">
        <v>343</v>
      </c>
      <c r="D7" s="4" t="s">
        <v>344</v>
      </c>
      <c r="E7" s="4" t="s">
        <v>347</v>
      </c>
      <c r="F7" s="4" t="s">
        <v>161</v>
      </c>
      <c r="G7" s="4" t="s">
        <v>345</v>
      </c>
      <c r="H7" s="8">
        <v>2062930.24</v>
      </c>
    </row>
    <row r="8" spans="1:8" s="4" customFormat="1" ht="45" customHeight="1" x14ac:dyDescent="0.2">
      <c r="A8" s="4">
        <v>46688505</v>
      </c>
      <c r="B8" s="4" t="s">
        <v>299</v>
      </c>
      <c r="C8" s="4" t="s">
        <v>300</v>
      </c>
      <c r="D8" s="4" t="s">
        <v>301</v>
      </c>
      <c r="E8" s="4" t="s">
        <v>302</v>
      </c>
      <c r="F8" s="4" t="s">
        <v>160</v>
      </c>
      <c r="G8" s="4" t="s">
        <v>303</v>
      </c>
      <c r="H8" s="8">
        <v>868290.82</v>
      </c>
    </row>
    <row r="9" spans="1:8" s="4" customFormat="1" ht="45" customHeight="1" x14ac:dyDescent="0.2">
      <c r="A9" s="4">
        <v>46688506</v>
      </c>
      <c r="B9" s="4" t="s">
        <v>358</v>
      </c>
      <c r="C9" s="4" t="s">
        <v>359</v>
      </c>
      <c r="D9" s="4" t="s">
        <v>360</v>
      </c>
      <c r="E9" s="4" t="s">
        <v>361</v>
      </c>
      <c r="F9" s="4" t="s">
        <v>160</v>
      </c>
      <c r="G9" s="4" t="s">
        <v>362</v>
      </c>
      <c r="H9" s="8">
        <v>832286.31</v>
      </c>
    </row>
    <row r="10" spans="1:8" s="4" customFormat="1" ht="45" customHeight="1" x14ac:dyDescent="0.2">
      <c r="A10" s="4">
        <v>46688507</v>
      </c>
      <c r="B10" s="4" t="s">
        <v>370</v>
      </c>
      <c r="C10" s="4" t="s">
        <v>371</v>
      </c>
      <c r="D10" s="4" t="s">
        <v>372</v>
      </c>
      <c r="E10" s="4" t="s">
        <v>373</v>
      </c>
      <c r="F10" s="4" t="s">
        <v>160</v>
      </c>
      <c r="G10" s="4" t="s">
        <v>374</v>
      </c>
      <c r="H10" s="8">
        <v>2071737.3</v>
      </c>
    </row>
    <row r="11" spans="1:8" s="4" customFormat="1" ht="45" customHeight="1" x14ac:dyDescent="0.2">
      <c r="A11" s="4">
        <v>46688508</v>
      </c>
      <c r="B11" s="4" t="s">
        <v>382</v>
      </c>
      <c r="C11" s="4" t="s">
        <v>383</v>
      </c>
      <c r="D11" s="4" t="s">
        <v>384</v>
      </c>
      <c r="E11" s="4" t="s">
        <v>385</v>
      </c>
      <c r="F11" s="4" t="s">
        <v>160</v>
      </c>
      <c r="G11" s="4" t="s">
        <v>386</v>
      </c>
      <c r="H11" s="8">
        <v>2072635.89</v>
      </c>
    </row>
    <row r="12" spans="1:8" s="4" customFormat="1" ht="45" customHeight="1" x14ac:dyDescent="0.2">
      <c r="A12" s="4">
        <v>46688509</v>
      </c>
      <c r="B12" s="4" t="s">
        <v>332</v>
      </c>
      <c r="C12" s="4" t="s">
        <v>333</v>
      </c>
      <c r="D12" s="4" t="s">
        <v>334</v>
      </c>
      <c r="E12" s="4" t="s">
        <v>346</v>
      </c>
      <c r="F12" s="4" t="s">
        <v>160</v>
      </c>
      <c r="G12" s="4" t="s">
        <v>335</v>
      </c>
      <c r="H12" s="8">
        <v>2072351.51</v>
      </c>
    </row>
    <row r="13" spans="1:8" s="4" customFormat="1" ht="45" customHeight="1" x14ac:dyDescent="0.2">
      <c r="A13" s="4">
        <v>46688510</v>
      </c>
      <c r="B13" s="4" t="s">
        <v>398</v>
      </c>
      <c r="C13" s="4" t="s">
        <v>399</v>
      </c>
      <c r="D13" s="4" t="s">
        <v>400</v>
      </c>
      <c r="E13" s="4" t="s">
        <v>401</v>
      </c>
      <c r="F13" s="4" t="s">
        <v>160</v>
      </c>
      <c r="G13" s="4" t="s">
        <v>402</v>
      </c>
      <c r="H13" s="8">
        <v>1460307.42</v>
      </c>
    </row>
    <row r="14" spans="1:8" s="4" customFormat="1" ht="45" customHeight="1" x14ac:dyDescent="0.2">
      <c r="A14" s="4">
        <v>46688511</v>
      </c>
      <c r="B14" s="4" t="s">
        <v>407</v>
      </c>
      <c r="C14" s="4" t="s">
        <v>343</v>
      </c>
      <c r="D14" s="4" t="s">
        <v>344</v>
      </c>
      <c r="E14" s="4" t="s">
        <v>408</v>
      </c>
      <c r="F14" s="4" t="s">
        <v>161</v>
      </c>
      <c r="G14" s="4" t="s">
        <v>409</v>
      </c>
      <c r="H14" s="8">
        <v>1042964.77</v>
      </c>
    </row>
    <row r="15" spans="1:8" s="4" customFormat="1" ht="45" customHeight="1" x14ac:dyDescent="0.2">
      <c r="A15" s="4">
        <v>46688512</v>
      </c>
      <c r="B15" s="4" t="s">
        <v>407</v>
      </c>
      <c r="C15" s="4" t="s">
        <v>343</v>
      </c>
      <c r="D15" s="4" t="s">
        <v>344</v>
      </c>
      <c r="E15" s="4" t="s">
        <v>408</v>
      </c>
      <c r="F15" s="4" t="s">
        <v>161</v>
      </c>
      <c r="G15" s="4" t="s">
        <v>409</v>
      </c>
      <c r="H15" s="8">
        <v>1274734.72</v>
      </c>
    </row>
    <row r="16" spans="1:8" s="4" customFormat="1" ht="45" customHeight="1" x14ac:dyDescent="0.2">
      <c r="A16" s="4">
        <v>46688513</v>
      </c>
      <c r="B16" s="4" t="s">
        <v>419</v>
      </c>
      <c r="C16" s="4" t="s">
        <v>420</v>
      </c>
      <c r="D16" s="4" t="s">
        <v>421</v>
      </c>
      <c r="E16" s="4" t="s">
        <v>422</v>
      </c>
      <c r="F16" s="4" t="s">
        <v>160</v>
      </c>
      <c r="G16" s="4" t="s">
        <v>423</v>
      </c>
      <c r="H16" s="8">
        <v>742333.46</v>
      </c>
    </row>
    <row r="17" spans="1:8" s="4" customFormat="1" ht="45" customHeight="1" x14ac:dyDescent="0.2">
      <c r="A17" s="4">
        <v>46688514</v>
      </c>
      <c r="B17" s="4" t="s">
        <v>332</v>
      </c>
      <c r="C17" s="4" t="s">
        <v>333</v>
      </c>
      <c r="D17" s="4" t="s">
        <v>334</v>
      </c>
      <c r="E17" s="4" t="s">
        <v>346</v>
      </c>
      <c r="F17" s="4" t="s">
        <v>160</v>
      </c>
      <c r="G17" s="4" t="s">
        <v>335</v>
      </c>
      <c r="H17" s="8">
        <v>1325393.03</v>
      </c>
    </row>
    <row r="18" spans="1:8" s="4" customFormat="1" ht="45" customHeight="1" x14ac:dyDescent="0.2">
      <c r="A18" s="4">
        <v>46688515</v>
      </c>
      <c r="B18" s="4" t="s">
        <v>342</v>
      </c>
      <c r="C18" s="4" t="s">
        <v>343</v>
      </c>
      <c r="D18" s="4" t="s">
        <v>344</v>
      </c>
      <c r="E18" s="4" t="s">
        <v>347</v>
      </c>
      <c r="F18" s="4" t="s">
        <v>161</v>
      </c>
      <c r="G18" s="4" t="s">
        <v>345</v>
      </c>
      <c r="H18" s="8">
        <v>1130072.53</v>
      </c>
    </row>
    <row r="19" spans="1:8" s="4" customFormat="1" ht="45" customHeight="1" x14ac:dyDescent="0.2">
      <c r="A19" s="4">
        <v>46688516</v>
      </c>
      <c r="B19" s="4" t="s">
        <v>407</v>
      </c>
      <c r="C19" s="4" t="s">
        <v>343</v>
      </c>
      <c r="D19" s="4" t="s">
        <v>344</v>
      </c>
      <c r="E19" s="4" t="s">
        <v>408</v>
      </c>
      <c r="F19" s="4" t="s">
        <v>161</v>
      </c>
      <c r="G19" s="4" t="s">
        <v>409</v>
      </c>
      <c r="H19" s="8">
        <v>1631098.59</v>
      </c>
    </row>
    <row r="20" spans="1:8" s="4" customFormat="1" ht="45" customHeight="1" x14ac:dyDescent="0.2">
      <c r="A20" s="4">
        <v>46688517</v>
      </c>
      <c r="B20" s="4" t="s">
        <v>370</v>
      </c>
      <c r="C20" s="4" t="s">
        <v>371</v>
      </c>
      <c r="D20" s="4" t="s">
        <v>372</v>
      </c>
      <c r="E20" s="4" t="s">
        <v>373</v>
      </c>
      <c r="F20" s="4" t="s">
        <v>160</v>
      </c>
      <c r="G20" s="4" t="s">
        <v>374</v>
      </c>
      <c r="H20" s="8">
        <v>866609.82</v>
      </c>
    </row>
    <row r="21" spans="1:8" s="4" customFormat="1" ht="45" customHeight="1" x14ac:dyDescent="0.2">
      <c r="A21" s="4">
        <v>46688518</v>
      </c>
      <c r="B21" s="4" t="s">
        <v>419</v>
      </c>
      <c r="C21" s="4" t="s">
        <v>420</v>
      </c>
      <c r="D21" s="4" t="s">
        <v>421</v>
      </c>
      <c r="E21" s="4" t="s">
        <v>422</v>
      </c>
      <c r="F21" s="4" t="s">
        <v>160</v>
      </c>
      <c r="G21" s="4" t="s">
        <v>423</v>
      </c>
      <c r="H21" s="8">
        <v>802939.55</v>
      </c>
    </row>
    <row r="22" spans="1:8" s="4" customFormat="1" ht="45" customHeight="1" x14ac:dyDescent="0.2">
      <c r="A22" s="4">
        <v>46688519</v>
      </c>
      <c r="B22" s="4" t="s">
        <v>299</v>
      </c>
      <c r="C22" s="4" t="s">
        <v>300</v>
      </c>
      <c r="D22" s="4" t="s">
        <v>301</v>
      </c>
      <c r="E22" s="4" t="s">
        <v>302</v>
      </c>
      <c r="F22" s="4" t="s">
        <v>160</v>
      </c>
      <c r="G22" s="4" t="s">
        <v>303</v>
      </c>
      <c r="H22" s="8">
        <v>1836082.48</v>
      </c>
    </row>
    <row r="23" spans="1:8" s="4" customFormat="1" ht="45" customHeight="1" x14ac:dyDescent="0.2">
      <c r="A23" s="4">
        <v>46688520</v>
      </c>
      <c r="B23" s="4" t="s">
        <v>407</v>
      </c>
      <c r="C23" s="4" t="s">
        <v>343</v>
      </c>
      <c r="D23" s="4" t="s">
        <v>344</v>
      </c>
      <c r="E23" s="4" t="s">
        <v>408</v>
      </c>
      <c r="F23" s="4" t="s">
        <v>161</v>
      </c>
      <c r="G23" s="4" t="s">
        <v>409</v>
      </c>
      <c r="H23" s="8">
        <v>496069.64</v>
      </c>
    </row>
    <row r="24" spans="1:8" s="4" customFormat="1" ht="45" customHeight="1" x14ac:dyDescent="0.2">
      <c r="A24" s="4">
        <v>46688521</v>
      </c>
      <c r="B24" s="4" t="s">
        <v>407</v>
      </c>
      <c r="C24" s="4" t="s">
        <v>343</v>
      </c>
      <c r="D24" s="4" t="s">
        <v>344</v>
      </c>
      <c r="E24" s="4" t="s">
        <v>408</v>
      </c>
      <c r="F24" s="4" t="s">
        <v>161</v>
      </c>
      <c r="G24" s="4" t="s">
        <v>409</v>
      </c>
      <c r="H24" s="8">
        <v>455109.76</v>
      </c>
    </row>
    <row r="25" spans="1:8" s="4" customFormat="1" ht="45" customHeight="1" x14ac:dyDescent="0.2">
      <c r="A25" s="4">
        <v>46688522</v>
      </c>
      <c r="B25" s="4" t="s">
        <v>407</v>
      </c>
      <c r="C25" s="4" t="s">
        <v>343</v>
      </c>
      <c r="D25" s="4" t="s">
        <v>344</v>
      </c>
      <c r="E25" s="4" t="s">
        <v>408</v>
      </c>
      <c r="F25" s="4" t="s">
        <v>161</v>
      </c>
      <c r="G25" s="4" t="s">
        <v>409</v>
      </c>
      <c r="H25" s="8">
        <v>505171.83</v>
      </c>
    </row>
    <row r="26" spans="1:8" s="4" customFormat="1" ht="45" customHeight="1" x14ac:dyDescent="0.2">
      <c r="A26" s="4">
        <v>46688523</v>
      </c>
      <c r="B26" s="4" t="s">
        <v>332</v>
      </c>
      <c r="C26" s="4" t="s">
        <v>333</v>
      </c>
      <c r="D26" s="4" t="s">
        <v>334</v>
      </c>
      <c r="E26" s="4" t="s">
        <v>346</v>
      </c>
      <c r="F26" s="4" t="s">
        <v>160</v>
      </c>
      <c r="G26" s="4" t="s">
        <v>335</v>
      </c>
      <c r="H26" s="8">
        <v>1047633.2</v>
      </c>
    </row>
    <row r="27" spans="1:8" s="4" customFormat="1" ht="45" customHeight="1" x14ac:dyDescent="0.2">
      <c r="A27" s="4">
        <v>46688524</v>
      </c>
      <c r="B27" s="4" t="s">
        <v>342</v>
      </c>
      <c r="C27" s="4" t="s">
        <v>343</v>
      </c>
      <c r="D27" s="4" t="s">
        <v>344</v>
      </c>
      <c r="E27" s="4" t="s">
        <v>347</v>
      </c>
      <c r="F27" s="4" t="s">
        <v>161</v>
      </c>
      <c r="G27" s="4" t="s">
        <v>345</v>
      </c>
      <c r="H27" s="8">
        <v>248277.32</v>
      </c>
    </row>
    <row r="28" spans="1:8" s="4" customFormat="1" ht="45" customHeight="1" x14ac:dyDescent="0.2">
      <c r="A28" s="4">
        <v>46688525</v>
      </c>
      <c r="B28" s="4" t="s">
        <v>299</v>
      </c>
      <c r="C28" s="4" t="s">
        <v>300</v>
      </c>
      <c r="D28" s="4" t="s">
        <v>301</v>
      </c>
      <c r="E28" s="4" t="s">
        <v>302</v>
      </c>
      <c r="F28" s="4" t="s">
        <v>160</v>
      </c>
      <c r="G28" s="4" t="s">
        <v>303</v>
      </c>
      <c r="H28" s="8">
        <v>1780766.76</v>
      </c>
    </row>
  </sheetData>
  <dataValidations count="1">
    <dataValidation type="list" allowBlank="1" showErrorMessage="1" sqref="F4:F160" xr:uid="{00000000-0002-0000-0900-000000000000}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8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style="1" customWidth="1"/>
    <col min="2" max="2" width="50.83203125" style="1" customWidth="1"/>
    <col min="3" max="3" width="40.83203125" style="1" customWidth="1"/>
    <col min="4" max="4" width="55.83203125" style="1" customWidth="1"/>
    <col min="5" max="5" width="40.83203125" style="1" customWidth="1"/>
    <col min="6" max="16384" width="8.83203125" style="1"/>
  </cols>
  <sheetData>
    <row r="1" spans="1:5" hidden="1" x14ac:dyDescent="0.2"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">
      <c r="B2" s="1" t="s">
        <v>274</v>
      </c>
      <c r="C2" s="1" t="s">
        <v>275</v>
      </c>
      <c r="D2" s="1" t="s">
        <v>276</v>
      </c>
      <c r="E2" s="1" t="s">
        <v>277</v>
      </c>
    </row>
    <row r="3" spans="1:5" ht="30" x14ac:dyDescent="0.2">
      <c r="A3" s="2" t="s">
        <v>267</v>
      </c>
      <c r="B3" s="2" t="s">
        <v>278</v>
      </c>
      <c r="C3" s="2" t="s">
        <v>279</v>
      </c>
      <c r="D3" s="2" t="s">
        <v>280</v>
      </c>
      <c r="E3" s="2" t="s">
        <v>281</v>
      </c>
    </row>
    <row r="4" spans="1:5" s="4" customFormat="1" ht="45" customHeight="1" x14ac:dyDescent="0.2">
      <c r="A4" s="4">
        <v>46687001</v>
      </c>
      <c r="B4" s="5" t="s">
        <v>308</v>
      </c>
      <c r="C4" s="5"/>
      <c r="D4" s="5" t="s">
        <v>294</v>
      </c>
      <c r="E4" s="4" t="s">
        <v>284</v>
      </c>
    </row>
    <row r="5" spans="1:5" s="4" customFormat="1" ht="45" customHeight="1" x14ac:dyDescent="0.2">
      <c r="A5" s="4">
        <v>46687002</v>
      </c>
      <c r="B5" s="5" t="s">
        <v>308</v>
      </c>
      <c r="C5" s="5"/>
      <c r="D5" s="5" t="s">
        <v>294</v>
      </c>
      <c r="E5" s="4" t="s">
        <v>284</v>
      </c>
    </row>
    <row r="6" spans="1:5" s="4" customFormat="1" ht="45" customHeight="1" x14ac:dyDescent="0.2">
      <c r="A6" s="4">
        <v>46687003</v>
      </c>
      <c r="B6" s="5" t="s">
        <v>336</v>
      </c>
      <c r="C6" s="5"/>
      <c r="D6" s="5" t="s">
        <v>294</v>
      </c>
      <c r="E6" s="4" t="s">
        <v>284</v>
      </c>
    </row>
    <row r="7" spans="1:5" s="4" customFormat="1" ht="45" customHeight="1" x14ac:dyDescent="0.2">
      <c r="A7" s="4">
        <v>46687004</v>
      </c>
      <c r="B7" s="5" t="s">
        <v>348</v>
      </c>
      <c r="C7" s="5"/>
      <c r="D7" s="5" t="s">
        <v>294</v>
      </c>
      <c r="E7" s="4" t="s">
        <v>284</v>
      </c>
    </row>
    <row r="8" spans="1:5" s="4" customFormat="1" ht="45" customHeight="1" x14ac:dyDescent="0.2">
      <c r="A8" s="4">
        <v>46687005</v>
      </c>
      <c r="B8" s="5" t="s">
        <v>308</v>
      </c>
      <c r="C8" s="5"/>
      <c r="D8" s="5" t="s">
        <v>294</v>
      </c>
      <c r="E8" s="4" t="s">
        <v>284</v>
      </c>
    </row>
    <row r="9" spans="1:5" s="4" customFormat="1" ht="45" customHeight="1" x14ac:dyDescent="0.2">
      <c r="A9" s="4">
        <v>46687006</v>
      </c>
      <c r="B9" s="5" t="s">
        <v>308</v>
      </c>
      <c r="C9" s="5"/>
      <c r="D9" s="5" t="s">
        <v>294</v>
      </c>
      <c r="E9" s="4" t="s">
        <v>284</v>
      </c>
    </row>
    <row r="10" spans="1:5" s="4" customFormat="1" ht="45" customHeight="1" x14ac:dyDescent="0.2">
      <c r="A10" s="4">
        <v>46687007</v>
      </c>
      <c r="B10" s="5" t="s">
        <v>375</v>
      </c>
      <c r="C10" s="5"/>
      <c r="D10" s="5" t="s">
        <v>294</v>
      </c>
      <c r="E10" s="4" t="s">
        <v>284</v>
      </c>
    </row>
    <row r="11" spans="1:5" s="4" customFormat="1" ht="45" customHeight="1" x14ac:dyDescent="0.2">
      <c r="A11" s="4">
        <v>46687008</v>
      </c>
      <c r="B11" s="5" t="s">
        <v>387</v>
      </c>
      <c r="C11" s="5"/>
      <c r="D11" s="5" t="s">
        <v>294</v>
      </c>
      <c r="E11" s="4" t="s">
        <v>284</v>
      </c>
    </row>
    <row r="12" spans="1:5" s="4" customFormat="1" ht="45" customHeight="1" x14ac:dyDescent="0.2">
      <c r="A12" s="4">
        <v>46687009</v>
      </c>
      <c r="B12" s="5" t="s">
        <v>396</v>
      </c>
      <c r="C12" s="5"/>
      <c r="D12" s="5" t="s">
        <v>294</v>
      </c>
      <c r="E12" s="4" t="s">
        <v>284</v>
      </c>
    </row>
    <row r="13" spans="1:5" s="4" customFormat="1" ht="45" customHeight="1" x14ac:dyDescent="0.2">
      <c r="A13" s="4">
        <v>46687010</v>
      </c>
      <c r="B13" s="5" t="s">
        <v>397</v>
      </c>
      <c r="C13" s="5"/>
      <c r="D13" s="5" t="s">
        <v>294</v>
      </c>
      <c r="E13" s="4" t="s">
        <v>284</v>
      </c>
    </row>
    <row r="14" spans="1:5" s="4" customFormat="1" ht="45" customHeight="1" x14ac:dyDescent="0.2">
      <c r="A14" s="4">
        <v>46687011</v>
      </c>
      <c r="B14" s="5" t="s">
        <v>410</v>
      </c>
      <c r="C14" s="5"/>
      <c r="D14" s="5" t="s">
        <v>294</v>
      </c>
      <c r="E14" s="4" t="s">
        <v>284</v>
      </c>
    </row>
    <row r="15" spans="1:5" s="4" customFormat="1" ht="45" customHeight="1" x14ac:dyDescent="0.2">
      <c r="A15" s="4">
        <v>46687012</v>
      </c>
      <c r="B15" s="5" t="s">
        <v>415</v>
      </c>
      <c r="C15" s="5"/>
      <c r="D15" s="5" t="s">
        <v>294</v>
      </c>
      <c r="E15" s="4" t="s">
        <v>284</v>
      </c>
    </row>
    <row r="16" spans="1:5" s="4" customFormat="1" ht="45" customHeight="1" x14ac:dyDescent="0.2">
      <c r="A16" s="4">
        <v>46687013</v>
      </c>
      <c r="B16" s="5" t="s">
        <v>424</v>
      </c>
      <c r="C16" s="5"/>
      <c r="D16" s="5" t="s">
        <v>294</v>
      </c>
      <c r="E16" s="4" t="s">
        <v>284</v>
      </c>
    </row>
    <row r="17" spans="1:5" s="4" customFormat="1" ht="45" customHeight="1" x14ac:dyDescent="0.2">
      <c r="A17" s="4">
        <v>46687014</v>
      </c>
      <c r="B17" s="5" t="s">
        <v>308</v>
      </c>
      <c r="C17" s="5"/>
      <c r="D17" s="5" t="s">
        <v>294</v>
      </c>
      <c r="E17" s="4" t="s">
        <v>284</v>
      </c>
    </row>
    <row r="18" spans="1:5" s="4" customFormat="1" ht="45" customHeight="1" x14ac:dyDescent="0.2">
      <c r="A18" s="4">
        <v>46687015</v>
      </c>
      <c r="B18" s="5" t="s">
        <v>308</v>
      </c>
      <c r="C18" s="5"/>
      <c r="D18" s="5" t="s">
        <v>294</v>
      </c>
      <c r="E18" s="4" t="s">
        <v>284</v>
      </c>
    </row>
    <row r="19" spans="1:5" s="4" customFormat="1" ht="45" customHeight="1" x14ac:dyDescent="0.2">
      <c r="A19" s="4">
        <v>46687016</v>
      </c>
      <c r="B19" s="5" t="s">
        <v>308</v>
      </c>
      <c r="C19" s="5"/>
      <c r="D19" s="5" t="s">
        <v>294</v>
      </c>
      <c r="E19" s="4" t="s">
        <v>284</v>
      </c>
    </row>
    <row r="20" spans="1:5" s="4" customFormat="1" ht="45" customHeight="1" x14ac:dyDescent="0.2">
      <c r="A20" s="4">
        <v>46687017</v>
      </c>
      <c r="B20" s="5" t="s">
        <v>336</v>
      </c>
      <c r="C20" s="5"/>
      <c r="D20" s="5" t="s">
        <v>294</v>
      </c>
      <c r="E20" s="4" t="s">
        <v>284</v>
      </c>
    </row>
    <row r="21" spans="1:5" s="4" customFormat="1" ht="45" customHeight="1" x14ac:dyDescent="0.2">
      <c r="A21" s="4">
        <v>46687018</v>
      </c>
      <c r="B21" s="5" t="s">
        <v>308</v>
      </c>
      <c r="C21" s="5"/>
      <c r="D21" s="5" t="s">
        <v>294</v>
      </c>
      <c r="E21" s="4" t="s">
        <v>284</v>
      </c>
    </row>
    <row r="22" spans="1:5" s="4" customFormat="1" ht="45" customHeight="1" x14ac:dyDescent="0.2">
      <c r="A22" s="4">
        <v>46687019</v>
      </c>
      <c r="B22" s="5" t="s">
        <v>445</v>
      </c>
      <c r="C22" s="5"/>
      <c r="D22" s="5" t="s">
        <v>294</v>
      </c>
      <c r="E22" s="4" t="s">
        <v>284</v>
      </c>
    </row>
    <row r="23" spans="1:5" s="4" customFormat="1" ht="45" customHeight="1" x14ac:dyDescent="0.2">
      <c r="A23" s="4">
        <v>46687020</v>
      </c>
      <c r="B23" s="5" t="s">
        <v>448</v>
      </c>
      <c r="C23" s="5"/>
      <c r="D23" s="5" t="s">
        <v>294</v>
      </c>
      <c r="E23" s="4" t="s">
        <v>284</v>
      </c>
    </row>
    <row r="24" spans="1:5" s="4" customFormat="1" ht="45" customHeight="1" x14ac:dyDescent="0.2">
      <c r="A24" s="4">
        <v>46687021</v>
      </c>
      <c r="B24" s="5" t="s">
        <v>452</v>
      </c>
      <c r="C24" s="5"/>
      <c r="D24" s="5" t="s">
        <v>294</v>
      </c>
      <c r="E24" s="4" t="s">
        <v>284</v>
      </c>
    </row>
    <row r="25" spans="1:5" s="4" customFormat="1" ht="45" customHeight="1" x14ac:dyDescent="0.2">
      <c r="A25" s="4">
        <v>46687022</v>
      </c>
      <c r="B25" s="5" t="s">
        <v>457</v>
      </c>
      <c r="C25" s="5"/>
      <c r="D25" s="5" t="s">
        <v>294</v>
      </c>
      <c r="E25" s="4" t="s">
        <v>284</v>
      </c>
    </row>
    <row r="26" spans="1:5" s="4" customFormat="1" ht="45" customHeight="1" x14ac:dyDescent="0.2">
      <c r="A26" s="4">
        <v>46687023</v>
      </c>
      <c r="B26" s="5" t="s">
        <v>308</v>
      </c>
      <c r="C26" s="5"/>
      <c r="D26" s="5" t="s">
        <v>294</v>
      </c>
      <c r="E26" s="4" t="s">
        <v>284</v>
      </c>
    </row>
    <row r="27" spans="1:5" s="4" customFormat="1" ht="45" customHeight="1" x14ac:dyDescent="0.2">
      <c r="A27" s="4">
        <v>46687024</v>
      </c>
      <c r="B27" s="5" t="s">
        <v>308</v>
      </c>
      <c r="C27" s="5"/>
      <c r="D27" s="5" t="s">
        <v>294</v>
      </c>
      <c r="E27" s="4" t="s">
        <v>284</v>
      </c>
    </row>
    <row r="28" spans="1:5" s="4" customFormat="1" ht="45" customHeight="1" x14ac:dyDescent="0.2">
      <c r="A28" s="4">
        <v>46687025</v>
      </c>
      <c r="B28" s="5" t="s">
        <v>308</v>
      </c>
      <c r="C28" s="5"/>
      <c r="D28" s="5" t="s">
        <v>294</v>
      </c>
      <c r="E28" s="4" t="s">
        <v>284</v>
      </c>
    </row>
  </sheetData>
  <dataValidations count="1">
    <dataValidation type="list" allowBlank="1" showErrorMessage="1" sqref="E4:E160" xr:uid="{00000000-0002-0000-0B00-000000000000}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282</v>
      </c>
    </row>
    <row r="2" spans="1:1" x14ac:dyDescent="0.2">
      <c r="A2" t="s">
        <v>283</v>
      </c>
    </row>
    <row r="3" spans="1:1" x14ac:dyDescent="0.2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8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30.83203125" style="1" customWidth="1"/>
    <col min="5" max="5" width="42.6640625" style="1" bestFit="1" customWidth="1"/>
    <col min="6" max="16384" width="8.83203125" style="1"/>
  </cols>
  <sheetData>
    <row r="1" spans="1:5" hidden="1" x14ac:dyDescent="0.2"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">
      <c r="B2" s="1" t="s">
        <v>285</v>
      </c>
      <c r="C2" s="1" t="s">
        <v>286</v>
      </c>
      <c r="D2" s="1" t="s">
        <v>287</v>
      </c>
      <c r="E2" s="1" t="s">
        <v>288</v>
      </c>
    </row>
    <row r="3" spans="1:5" ht="30" x14ac:dyDescent="0.2">
      <c r="A3" s="2" t="s">
        <v>267</v>
      </c>
      <c r="B3" s="2" t="s">
        <v>289</v>
      </c>
      <c r="C3" s="2" t="s">
        <v>290</v>
      </c>
      <c r="D3" s="2" t="s">
        <v>291</v>
      </c>
      <c r="E3" s="2" t="s">
        <v>292</v>
      </c>
    </row>
    <row r="4" spans="1:5" s="4" customFormat="1" ht="45" customHeight="1" x14ac:dyDescent="0.2">
      <c r="A4" s="4">
        <v>46688201</v>
      </c>
      <c r="B4" s="5" t="s">
        <v>294</v>
      </c>
      <c r="C4" s="5" t="s">
        <v>294</v>
      </c>
      <c r="D4" s="5"/>
    </row>
    <row r="5" spans="1:5" s="4" customFormat="1" ht="45" customHeight="1" x14ac:dyDescent="0.2">
      <c r="A5" s="4">
        <v>46688202</v>
      </c>
      <c r="B5" s="5" t="s">
        <v>294</v>
      </c>
      <c r="C5" s="5" t="s">
        <v>294</v>
      </c>
      <c r="D5" s="5"/>
    </row>
    <row r="6" spans="1:5" s="4" customFormat="1" ht="45" customHeight="1" x14ac:dyDescent="0.2">
      <c r="A6" s="4">
        <v>46688203</v>
      </c>
      <c r="B6" s="5" t="s">
        <v>294</v>
      </c>
      <c r="C6" s="5" t="s">
        <v>294</v>
      </c>
      <c r="D6" s="5"/>
    </row>
    <row r="7" spans="1:5" s="4" customFormat="1" ht="45" customHeight="1" x14ac:dyDescent="0.2">
      <c r="A7" s="4">
        <v>46688204</v>
      </c>
      <c r="B7" s="5" t="s">
        <v>294</v>
      </c>
      <c r="C7" s="5" t="s">
        <v>294</v>
      </c>
      <c r="D7" s="5"/>
    </row>
    <row r="8" spans="1:5" s="4" customFormat="1" ht="45" customHeight="1" x14ac:dyDescent="0.2">
      <c r="A8" s="4">
        <v>46688205</v>
      </c>
      <c r="B8" s="5" t="s">
        <v>294</v>
      </c>
      <c r="C8" s="5" t="s">
        <v>294</v>
      </c>
      <c r="D8" s="5"/>
    </row>
    <row r="9" spans="1:5" s="4" customFormat="1" ht="45" customHeight="1" x14ac:dyDescent="0.2">
      <c r="A9" s="4">
        <v>46688206</v>
      </c>
      <c r="B9" s="5" t="s">
        <v>294</v>
      </c>
      <c r="C9" s="5" t="s">
        <v>294</v>
      </c>
      <c r="D9" s="5"/>
    </row>
    <row r="10" spans="1:5" s="4" customFormat="1" ht="45" customHeight="1" x14ac:dyDescent="0.2">
      <c r="A10" s="4">
        <v>46688207</v>
      </c>
      <c r="B10" s="5" t="s">
        <v>294</v>
      </c>
      <c r="C10" s="5" t="s">
        <v>294</v>
      </c>
      <c r="D10" s="5"/>
    </row>
    <row r="11" spans="1:5" s="4" customFormat="1" ht="45" customHeight="1" x14ac:dyDescent="0.2">
      <c r="A11" s="4">
        <v>46688208</v>
      </c>
      <c r="B11" s="5" t="s">
        <v>294</v>
      </c>
      <c r="C11" s="5" t="s">
        <v>294</v>
      </c>
      <c r="D11" s="5"/>
    </row>
    <row r="12" spans="1:5" s="4" customFormat="1" ht="45" customHeight="1" x14ac:dyDescent="0.2">
      <c r="A12" s="4">
        <v>46688209</v>
      </c>
      <c r="B12" s="5" t="s">
        <v>294</v>
      </c>
      <c r="C12" s="5" t="s">
        <v>294</v>
      </c>
      <c r="D12" s="5"/>
    </row>
    <row r="13" spans="1:5" s="4" customFormat="1" ht="45" customHeight="1" x14ac:dyDescent="0.2">
      <c r="A13" s="4">
        <v>46688210</v>
      </c>
      <c r="B13" s="5" t="s">
        <v>294</v>
      </c>
      <c r="C13" s="5" t="s">
        <v>294</v>
      </c>
      <c r="D13" s="5"/>
    </row>
    <row r="14" spans="1:5" s="4" customFormat="1" ht="45" customHeight="1" x14ac:dyDescent="0.2">
      <c r="A14" s="4">
        <v>46688211</v>
      </c>
      <c r="B14" s="5" t="s">
        <v>294</v>
      </c>
      <c r="C14" s="5" t="s">
        <v>294</v>
      </c>
      <c r="D14" s="5"/>
    </row>
    <row r="15" spans="1:5" s="4" customFormat="1" ht="45" customHeight="1" x14ac:dyDescent="0.2">
      <c r="A15" s="4">
        <v>46688212</v>
      </c>
      <c r="B15" s="5" t="s">
        <v>294</v>
      </c>
      <c r="C15" s="5" t="s">
        <v>294</v>
      </c>
      <c r="D15" s="5"/>
    </row>
    <row r="16" spans="1:5" s="4" customFormat="1" ht="45" customHeight="1" x14ac:dyDescent="0.2">
      <c r="A16" s="4">
        <v>46688213</v>
      </c>
      <c r="B16" s="5" t="s">
        <v>294</v>
      </c>
      <c r="C16" s="5" t="s">
        <v>294</v>
      </c>
      <c r="D16" s="5"/>
    </row>
    <row r="17" spans="1:4" s="4" customFormat="1" ht="45" customHeight="1" x14ac:dyDescent="0.2">
      <c r="A17" s="4">
        <v>46688214</v>
      </c>
      <c r="B17" s="5" t="s">
        <v>294</v>
      </c>
      <c r="C17" s="5" t="s">
        <v>294</v>
      </c>
      <c r="D17" s="5"/>
    </row>
    <row r="18" spans="1:4" s="4" customFormat="1" ht="45" customHeight="1" x14ac:dyDescent="0.2">
      <c r="A18" s="4">
        <v>46688215</v>
      </c>
      <c r="B18" s="5" t="s">
        <v>294</v>
      </c>
      <c r="C18" s="5" t="s">
        <v>294</v>
      </c>
      <c r="D18" s="5"/>
    </row>
    <row r="19" spans="1:4" s="4" customFormat="1" ht="45" customHeight="1" x14ac:dyDescent="0.2">
      <c r="A19" s="4">
        <v>46688216</v>
      </c>
      <c r="B19" s="5" t="s">
        <v>294</v>
      </c>
      <c r="C19" s="5" t="s">
        <v>294</v>
      </c>
      <c r="D19" s="5"/>
    </row>
    <row r="20" spans="1:4" s="4" customFormat="1" ht="45" customHeight="1" x14ac:dyDescent="0.2">
      <c r="A20" s="4">
        <v>46688217</v>
      </c>
      <c r="B20" s="5" t="s">
        <v>294</v>
      </c>
      <c r="C20" s="5" t="s">
        <v>294</v>
      </c>
      <c r="D20" s="5"/>
    </row>
    <row r="21" spans="1:4" s="4" customFormat="1" ht="45" customHeight="1" x14ac:dyDescent="0.2">
      <c r="A21" s="4">
        <v>46688218</v>
      </c>
      <c r="B21" s="5" t="s">
        <v>294</v>
      </c>
      <c r="C21" s="5" t="s">
        <v>294</v>
      </c>
      <c r="D21" s="5"/>
    </row>
    <row r="22" spans="1:4" s="4" customFormat="1" ht="45" customHeight="1" x14ac:dyDescent="0.2">
      <c r="A22" s="4">
        <v>46688219</v>
      </c>
      <c r="B22" s="5" t="s">
        <v>294</v>
      </c>
      <c r="C22" s="5" t="s">
        <v>294</v>
      </c>
      <c r="D22" s="5"/>
    </row>
    <row r="23" spans="1:4" s="4" customFormat="1" ht="45" customHeight="1" x14ac:dyDescent="0.2">
      <c r="A23" s="4">
        <v>46688220</v>
      </c>
      <c r="B23" s="5" t="s">
        <v>294</v>
      </c>
      <c r="C23" s="5" t="s">
        <v>294</v>
      </c>
      <c r="D23" s="5"/>
    </row>
    <row r="24" spans="1:4" s="4" customFormat="1" ht="45" customHeight="1" x14ac:dyDescent="0.2">
      <c r="A24" s="4">
        <v>46688221</v>
      </c>
      <c r="B24" s="5" t="s">
        <v>294</v>
      </c>
      <c r="C24" s="5" t="s">
        <v>294</v>
      </c>
      <c r="D24" s="5"/>
    </row>
    <row r="25" spans="1:4" s="4" customFormat="1" ht="45" customHeight="1" x14ac:dyDescent="0.2">
      <c r="A25" s="4">
        <v>46688222</v>
      </c>
      <c r="B25" s="5" t="s">
        <v>294</v>
      </c>
      <c r="C25" s="5" t="s">
        <v>294</v>
      </c>
      <c r="D25" s="5"/>
    </row>
    <row r="26" spans="1:4" s="4" customFormat="1" ht="45" customHeight="1" x14ac:dyDescent="0.2">
      <c r="A26" s="4">
        <v>46688223</v>
      </c>
      <c r="B26" s="5" t="s">
        <v>294</v>
      </c>
      <c r="C26" s="5" t="s">
        <v>294</v>
      </c>
      <c r="D26" s="5"/>
    </row>
    <row r="27" spans="1:4" s="4" customFormat="1" ht="45" customHeight="1" x14ac:dyDescent="0.2">
      <c r="A27" s="4">
        <v>46688224</v>
      </c>
      <c r="B27" s="5" t="s">
        <v>294</v>
      </c>
      <c r="C27" s="5" t="s">
        <v>294</v>
      </c>
      <c r="D27" s="5"/>
    </row>
    <row r="28" spans="1:4" s="4" customFormat="1" ht="45" customHeight="1" x14ac:dyDescent="0.2">
      <c r="A28" s="4">
        <v>46688225</v>
      </c>
      <c r="B28" s="5" t="s">
        <v>294</v>
      </c>
      <c r="C28" s="5" t="s">
        <v>294</v>
      </c>
      <c r="D2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153</v>
      </c>
    </row>
    <row r="2" spans="1:1" x14ac:dyDescent="0.2">
      <c r="A2" t="s">
        <v>154</v>
      </c>
    </row>
    <row r="3" spans="1:1" x14ac:dyDescent="0.2">
      <c r="A3" t="s">
        <v>155</v>
      </c>
    </row>
    <row r="4" spans="1:1" x14ac:dyDescent="0.2">
      <c r="A4" t="s">
        <v>156</v>
      </c>
    </row>
    <row r="5" spans="1:1" x14ac:dyDescent="0.2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188</v>
      </c>
    </row>
    <row r="2" spans="1:1" x14ac:dyDescent="0.2">
      <c r="A2" t="s">
        <v>182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163</v>
      </c>
    </row>
    <row r="24" spans="1:1" x14ac:dyDescent="0.2">
      <c r="A24" t="s">
        <v>175</v>
      </c>
    </row>
    <row r="25" spans="1:1" x14ac:dyDescent="0.2">
      <c r="A25" t="s">
        <v>209</v>
      </c>
    </row>
    <row r="26" spans="1:1" x14ac:dyDescent="0.2">
      <c r="A26" t="s">
        <v>210</v>
      </c>
    </row>
    <row r="27" spans="1:1" x14ac:dyDescent="0.2">
      <c r="A27" t="s">
        <v>211</v>
      </c>
    </row>
    <row r="28" spans="1:1" x14ac:dyDescent="0.2">
      <c r="A28" t="s">
        <v>212</v>
      </c>
    </row>
    <row r="29" spans="1:1" x14ac:dyDescent="0.2">
      <c r="A29" t="s">
        <v>213</v>
      </c>
    </row>
    <row r="30" spans="1:1" x14ac:dyDescent="0.2">
      <c r="A30" t="s">
        <v>214</v>
      </c>
    </row>
    <row r="31" spans="1:1" x14ac:dyDescent="0.2">
      <c r="A31" t="s">
        <v>215</v>
      </c>
    </row>
    <row r="32" spans="1:1" x14ac:dyDescent="0.2">
      <c r="A32" t="s">
        <v>216</v>
      </c>
    </row>
    <row r="33" spans="1:1" x14ac:dyDescent="0.2">
      <c r="A33" t="s">
        <v>217</v>
      </c>
    </row>
    <row r="34" spans="1:1" x14ac:dyDescent="0.2">
      <c r="A34" t="s">
        <v>218</v>
      </c>
    </row>
    <row r="35" spans="1:1" x14ac:dyDescent="0.2">
      <c r="A35" t="s">
        <v>219</v>
      </c>
    </row>
    <row r="36" spans="1:1" x14ac:dyDescent="0.2">
      <c r="A36" t="s">
        <v>220</v>
      </c>
    </row>
    <row r="37" spans="1:1" x14ac:dyDescent="0.2">
      <c r="A37" t="s">
        <v>221</v>
      </c>
    </row>
    <row r="38" spans="1:1" x14ac:dyDescent="0.2">
      <c r="A38" t="s">
        <v>222</v>
      </c>
    </row>
    <row r="39" spans="1:1" x14ac:dyDescent="0.2">
      <c r="A39" t="s">
        <v>223</v>
      </c>
    </row>
    <row r="40" spans="1:1" x14ac:dyDescent="0.2">
      <c r="A40" t="s">
        <v>224</v>
      </c>
    </row>
    <row r="41" spans="1:1" x14ac:dyDescent="0.2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226</v>
      </c>
    </row>
    <row r="2" spans="1:1" x14ac:dyDescent="0.2">
      <c r="A2" t="s">
        <v>227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232</v>
      </c>
    </row>
    <row r="8" spans="1:1" x14ac:dyDescent="0.2">
      <c r="A8" t="s">
        <v>233</v>
      </c>
    </row>
    <row r="9" spans="1:1" x14ac:dyDescent="0.2">
      <c r="A9" t="s">
        <v>234</v>
      </c>
    </row>
    <row r="10" spans="1:1" x14ac:dyDescent="0.2">
      <c r="A10" t="s">
        <v>235</v>
      </c>
    </row>
    <row r="11" spans="1:1" x14ac:dyDescent="0.2">
      <c r="A11" t="s">
        <v>236</v>
      </c>
    </row>
    <row r="12" spans="1:1" x14ac:dyDescent="0.2">
      <c r="A12" t="s">
        <v>237</v>
      </c>
    </row>
    <row r="13" spans="1:1" x14ac:dyDescent="0.2">
      <c r="A13" t="s">
        <v>238</v>
      </c>
    </row>
    <row r="14" spans="1:1" x14ac:dyDescent="0.2">
      <c r="A14" t="s">
        <v>239</v>
      </c>
    </row>
    <row r="15" spans="1:1" x14ac:dyDescent="0.2">
      <c r="A15" t="s">
        <v>240</v>
      </c>
    </row>
    <row r="16" spans="1:1" x14ac:dyDescent="0.2">
      <c r="A16" t="s">
        <v>241</v>
      </c>
    </row>
    <row r="17" spans="1:1" x14ac:dyDescent="0.2">
      <c r="A17" t="s">
        <v>242</v>
      </c>
    </row>
    <row r="18" spans="1:1" x14ac:dyDescent="0.2">
      <c r="A18" t="s">
        <v>243</v>
      </c>
    </row>
    <row r="19" spans="1:1" x14ac:dyDescent="0.2">
      <c r="A19" t="s">
        <v>244</v>
      </c>
    </row>
    <row r="20" spans="1:1" x14ac:dyDescent="0.2">
      <c r="A20" t="s">
        <v>245</v>
      </c>
    </row>
    <row r="21" spans="1:1" x14ac:dyDescent="0.2">
      <c r="A21" t="s">
        <v>246</v>
      </c>
    </row>
    <row r="22" spans="1:1" x14ac:dyDescent="0.2">
      <c r="A22" t="s">
        <v>247</v>
      </c>
    </row>
    <row r="23" spans="1:1" x14ac:dyDescent="0.2">
      <c r="A23" t="s">
        <v>248</v>
      </c>
    </row>
    <row r="24" spans="1:1" x14ac:dyDescent="0.2">
      <c r="A24" t="s">
        <v>249</v>
      </c>
    </row>
    <row r="25" spans="1:1" x14ac:dyDescent="0.2">
      <c r="A25" t="s">
        <v>250</v>
      </c>
    </row>
    <row r="26" spans="1:1" x14ac:dyDescent="0.2">
      <c r="A26" t="s">
        <v>251</v>
      </c>
    </row>
    <row r="27" spans="1:1" x14ac:dyDescent="0.2">
      <c r="A27" t="s">
        <v>252</v>
      </c>
    </row>
    <row r="28" spans="1:1" x14ac:dyDescent="0.2">
      <c r="A28" t="s">
        <v>253</v>
      </c>
    </row>
    <row r="29" spans="1:1" x14ac:dyDescent="0.2">
      <c r="A29" t="s">
        <v>254</v>
      </c>
    </row>
    <row r="30" spans="1:1" x14ac:dyDescent="0.2">
      <c r="A30" t="s">
        <v>255</v>
      </c>
    </row>
    <row r="31" spans="1:1" x14ac:dyDescent="0.2">
      <c r="A31" t="s">
        <v>256</v>
      </c>
    </row>
    <row r="32" spans="1:1" x14ac:dyDescent="0.2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258</v>
      </c>
    </row>
    <row r="2" spans="1:1" x14ac:dyDescent="0.2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2023-10-21T07:17:22Z</dcterms:created>
  <dcterms:modified xsi:type="dcterms:W3CDTF">2024-05-27T00:18:07Z</dcterms:modified>
</cp:coreProperties>
</file>