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2. GASTO CORRIENTE\2. CUENTA ANUAL 2023\4.2. INF CONTABLE\"/>
    </mc:Choice>
  </mc:AlternateContent>
  <bookViews>
    <workbookView xWindow="-120" yWindow="-120" windowWidth="20730" windowHeight="11160"/>
  </bookViews>
  <sheets>
    <sheet name="IC-6" sheetId="50" r:id="rId1"/>
  </sheets>
  <externalReferences>
    <externalReference r:id="rId2"/>
    <externalReference r:id="rId3"/>
    <externalReference r:id="rId4"/>
  </externalReferences>
  <definedNames>
    <definedName name="_xlnm.Print_Area" localSheetId="0">'IC-6'!$A$1:$I$61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0" l="1"/>
  <c r="H12" i="50"/>
  <c r="G12" i="50"/>
  <c r="F12" i="50"/>
  <c r="E12" i="50"/>
  <c r="H30" i="50"/>
  <c r="H29" i="50"/>
  <c r="I29" i="50" s="1"/>
  <c r="H28" i="50"/>
  <c r="I28" i="50" s="1"/>
  <c r="H27" i="50"/>
  <c r="I27" i="50" s="1"/>
  <c r="H26" i="50"/>
  <c r="H25" i="50"/>
  <c r="I25" i="50" s="1"/>
  <c r="H24" i="50"/>
  <c r="H23" i="50"/>
  <c r="H22" i="50"/>
  <c r="H17" i="50"/>
  <c r="H18" i="50"/>
  <c r="H19" i="50"/>
  <c r="I19" i="50" s="1"/>
  <c r="H16" i="50"/>
  <c r="H21" i="50"/>
  <c r="I13" i="50"/>
  <c r="H14" i="50"/>
  <c r="H15" i="50"/>
  <c r="I16" i="50"/>
  <c r="I17" i="50"/>
  <c r="I18" i="50"/>
  <c r="H13" i="50"/>
  <c r="I30" i="50"/>
  <c r="I26" i="50"/>
  <c r="I24" i="50"/>
  <c r="I23" i="50"/>
  <c r="I22" i="50"/>
  <c r="G21" i="50"/>
  <c r="F21" i="50"/>
  <c r="I15" i="50"/>
  <c r="I14" i="50"/>
  <c r="I21" i="50" l="1"/>
  <c r="G10" i="50"/>
  <c r="F10" i="50"/>
  <c r="I12" i="50"/>
  <c r="E10" i="50"/>
  <c r="H10" i="50" l="1"/>
  <c r="I10" i="50" s="1"/>
</calcChain>
</file>

<file path=xl/sharedStrings.xml><?xml version="1.0" encoding="utf-8"?>
<sst xmlns="http://schemas.openxmlformats.org/spreadsheetml/2006/main" count="32" uniqueCount="32">
  <si>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</si>
  <si>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</si>
  <si>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</si>
  <si>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</si>
  <si>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</si>
  <si>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</si>
  <si>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</si>
  <si>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</si>
  <si>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</si>
  <si>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</si>
  <si>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</si>
  <si>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</si>
  <si>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</si>
  <si>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</si>
  <si>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</si>
  <si>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</si>
  <si>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</si>
  <si>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</si>
  <si>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</si>
  <si>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</si>
  <si>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</si>
  <si>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</si>
  <si>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</si>
  <si>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</si>
  <si>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</si>
  <si>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</si>
  <si>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</si>
  <si>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</si>
  <si>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Bajo protesta de decir verdad declaramos que los Estados Financieros y sus notas, son razonablemente correctos y son responsabilidad del emisor.</t>
  </si>
  <si>
    <t>Municipio General Heliodoro Castillo, Guerrero.</t>
  </si>
  <si>
    <t>Formato IC-06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</si>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</sst>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1"/>
      <color theme="1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sz val="9"/>
      <color theme="1"/>
      <name val="Arial Nova Cond"/>
      <family val="2"/>
    </font>
    <font>
      <b/>
      <i/>
      <sz val="9"/>
      <color theme="1"/>
      <name val="Arial Nova Cond"/>
      <family val="2"/>
    </font>
    <font>
      <b/>
      <i/>
      <sz val="9"/>
      <name val="Arial Nova Cond"/>
      <family val="2"/>
    </font>
    <font>
      <sz val="9"/>
      <name val="Arial Nova Cond"/>
      <family val="2"/>
    </font>
    <font>
      <sz val="12"/>
      <color theme="1"/>
      <name val="Arial Nova Cond"/>
      <family val="2"/>
    </font>
    <font>
      <b/>
      <sz val="14"/>
      <color theme="1"/>
      <name val="Arial Nova Cond"/>
      <family val="2"/>
    </font>
    <font>
      <sz val="14"/>
      <name val="Arial Nova Cond"/>
      <family val="2"/>
    </font>
    <font>
      <b/>
      <sz val="14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9" fillId="3" borderId="4" xfId="4" applyNumberFormat="1" applyFont="1" applyFill="1" applyBorder="1" applyAlignment="1">
      <alignment vertical="top"/>
    </xf>
    <xf numFmtId="0" fontId="9" fillId="3" borderId="0" xfId="4" applyNumberFormat="1" applyFont="1" applyFill="1" applyAlignment="1">
      <alignment vertical="top"/>
    </xf>
    <xf numFmtId="0" fontId="9" fillId="3" borderId="5" xfId="4" applyNumberFormat="1" applyFont="1" applyFill="1" applyBorder="1" applyAlignment="1">
      <alignment vertical="top"/>
    </xf>
    <xf numFmtId="0" fontId="9" fillId="3" borderId="10" xfId="4" applyNumberFormat="1" applyFont="1" applyFill="1" applyBorder="1" applyAlignment="1">
      <alignment vertical="top"/>
    </xf>
    <xf numFmtId="0" fontId="9" fillId="3" borderId="9" xfId="4" applyNumberFormat="1" applyFont="1" applyFill="1" applyBorder="1" applyAlignment="1">
      <alignment vertical="top"/>
    </xf>
    <xf numFmtId="165" fontId="10" fillId="3" borderId="10" xfId="32" applyNumberFormat="1" applyFont="1" applyFill="1" applyBorder="1" applyAlignment="1">
      <alignment horizontal="right" vertical="top"/>
    </xf>
    <xf numFmtId="0" fontId="10" fillId="3" borderId="4" xfId="2" applyFont="1" applyFill="1" applyBorder="1" applyAlignment="1">
      <alignment vertical="top"/>
    </xf>
    <xf numFmtId="0" fontId="10" fillId="3" borderId="0" xfId="2" applyFont="1" applyFill="1" applyAlignment="1">
      <alignment vertical="top"/>
    </xf>
    <xf numFmtId="0" fontId="10" fillId="3" borderId="5" xfId="2" applyFont="1" applyFill="1" applyBorder="1" applyAlignment="1">
      <alignment vertical="top"/>
    </xf>
    <xf numFmtId="165" fontId="11" fillId="3" borderId="10" xfId="32" applyNumberFormat="1" applyFont="1" applyFill="1" applyBorder="1" applyAlignment="1">
      <alignment horizontal="right" vertical="top"/>
    </xf>
    <xf numFmtId="0" fontId="12" fillId="3" borderId="4" xfId="2" applyFont="1" applyFill="1" applyBorder="1" applyAlignment="1">
      <alignment vertical="top"/>
    </xf>
    <xf numFmtId="0" fontId="11" fillId="3" borderId="4" xfId="2" applyFont="1" applyFill="1" applyBorder="1" applyAlignment="1">
      <alignment vertical="top"/>
    </xf>
    <xf numFmtId="0" fontId="11" fillId="3" borderId="0" xfId="2" applyFont="1" applyFill="1" applyAlignment="1">
      <alignment horizontal="left" vertical="top"/>
    </xf>
    <xf numFmtId="0" fontId="11" fillId="3" borderId="5" xfId="2" applyFont="1" applyFill="1" applyBorder="1" applyAlignment="1">
      <alignment horizontal="left" vertical="top"/>
    </xf>
    <xf numFmtId="165" fontId="14" fillId="3" borderId="10" xfId="32" applyNumberFormat="1" applyFont="1" applyFill="1" applyBorder="1" applyAlignment="1" applyProtection="1">
      <alignment horizontal="right" vertical="top"/>
      <protection locked="0"/>
    </xf>
    <xf numFmtId="0" fontId="10" fillId="3" borderId="6" xfId="2" applyFont="1" applyFill="1" applyBorder="1" applyAlignment="1">
      <alignment vertical="top"/>
    </xf>
    <xf numFmtId="165" fontId="10" fillId="3" borderId="11" xfId="32" applyNumberFormat="1" applyFont="1" applyFill="1" applyBorder="1" applyAlignment="1">
      <alignment horizontal="right" vertical="top"/>
    </xf>
    <xf numFmtId="0" fontId="9" fillId="2" borderId="9" xfId="2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4" fillId="0" borderId="0" xfId="12" applyFont="1" applyAlignment="1">
      <alignment vertical="center"/>
    </xf>
    <xf numFmtId="0" fontId="17" fillId="2" borderId="1" xfId="2" applyFont="1" applyFill="1" applyBorder="1"/>
    <xf numFmtId="0" fontId="18" fillId="2" borderId="2" xfId="2" applyFont="1" applyFill="1" applyBorder="1"/>
    <xf numFmtId="0" fontId="18" fillId="2" borderId="3" xfId="2" applyFont="1" applyFill="1" applyBorder="1"/>
    <xf numFmtId="0" fontId="17" fillId="2" borderId="4" xfId="2" applyFont="1" applyFill="1" applyBorder="1"/>
    <xf numFmtId="0" fontId="18" fillId="2" borderId="0" xfId="2" applyFont="1" applyFill="1"/>
    <xf numFmtId="0" fontId="18" fillId="2" borderId="5" xfId="2" applyFont="1" applyFill="1" applyBorder="1"/>
    <xf numFmtId="0" fontId="17" fillId="2" borderId="6" xfId="2" applyFont="1" applyFill="1" applyBorder="1"/>
    <xf numFmtId="0" fontId="18" fillId="2" borderId="8" xfId="2" applyFont="1" applyFill="1" applyBorder="1"/>
    <xf numFmtId="0" fontId="18" fillId="2" borderId="7" xfId="2" applyFont="1" applyFill="1" applyBorder="1"/>
    <xf numFmtId="0" fontId="10" fillId="3" borderId="4" xfId="2" applyFont="1" applyFill="1" applyBorder="1" applyAlignment="1">
      <alignment horizontal="left" vertical="top"/>
    </xf>
    <xf numFmtId="0" fontId="10" fillId="3" borderId="0" xfId="2" applyFont="1" applyFill="1" applyAlignment="1">
      <alignment horizontal="left" vertical="top"/>
    </xf>
    <xf numFmtId="0" fontId="10" fillId="3" borderId="5" xfId="2" applyFont="1" applyFill="1" applyBorder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8" fillId="2" borderId="2" xfId="2" applyFont="1" applyFill="1" applyBorder="1" applyAlignment="1">
      <alignment horizontal="center"/>
    </xf>
    <xf numFmtId="0" fontId="18" fillId="2" borderId="0" xfId="2" applyFont="1" applyFill="1" applyAlignment="1">
      <alignment horizontal="center"/>
    </xf>
    <xf numFmtId="0" fontId="18" fillId="2" borderId="8" xfId="2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left" vertical="top"/>
    </xf>
    <xf numFmtId="0" fontId="11" fillId="3" borderId="5" xfId="2" applyFont="1" applyFill="1" applyBorder="1" applyAlignment="1">
      <alignment horizontal="left" vertical="top"/>
    </xf>
    <xf numFmtId="0" fontId="13" fillId="3" borderId="0" xfId="2" applyFont="1" applyFill="1" applyAlignment="1">
      <alignment horizontal="left" vertical="top" wrapText="1"/>
    </xf>
    <xf numFmtId="0" fontId="13" fillId="3" borderId="5" xfId="2" applyFont="1" applyFill="1" applyBorder="1" applyAlignment="1">
      <alignment horizontal="left" vertical="top" wrapText="1"/>
    </xf>
    <xf numFmtId="0" fontId="10" fillId="3" borderId="8" xfId="2" applyFont="1" applyFill="1" applyBorder="1" applyAlignment="1">
      <alignment horizontal="left" vertical="top"/>
    </xf>
    <xf numFmtId="0" fontId="10" fillId="3" borderId="7" xfId="2" applyFont="1" applyFill="1" applyBorder="1" applyAlignment="1">
      <alignment horizontal="left" vertical="top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641177</xdr:colOff>
      <xdr:row>57</xdr:row>
      <xdr:rowOff>16381</xdr:rowOff>
    </xdr:to>
    <xdr:grpSp>
      <xdr:nvGrpSpPr>
        <xdr:cNvPr id="11" name="Grupo 10">
          <a:extLst>
            <a:ext uri="{FF2B5EF4-FFF2-40B4-BE49-F238E27FC236}">
              <a16:creationId xmlns="" xmlns:a16="http://schemas.microsoft.com/office/drawing/2014/main" id="{51933316-D619-463B-90BA-DA33F9ABC4FF}"/>
            </a:ext>
          </a:extLst>
        </xdr:cNvPr>
        <xdr:cNvGrpSpPr/>
      </xdr:nvGrpSpPr>
      <xdr:grpSpPr>
        <a:xfrm>
          <a:off x="0" y="9915525"/>
          <a:ext cx="8051627" cy="1568956"/>
          <a:chOff x="36155" y="11482018"/>
          <a:chExt cx="9083581" cy="10562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F1B5F6F-BF36-4A8E-A1C0-AFA1B3E65E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3" name="Text Box 9">
            <a:extLst>
              <a:ext uri="{FF2B5EF4-FFF2-40B4-BE49-F238E27FC236}">
                <a16:creationId xmlns="" xmlns:a16="http://schemas.microsoft.com/office/drawing/2014/main" id="{50F5E5B3-F4BD-4A54-A220-13D4D0F927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FFEC05E6-9B93-43A6-85AD-E189690264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="" xmlns:a16="http://schemas.microsoft.com/office/drawing/2014/main" id="{0BF53E9A-DF48-4E83-9F7A-B53E36FAF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6805" y="11490151"/>
            <a:ext cx="2965837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abSelected="1" topLeftCell="A34" workbookViewId="0">
      <selection activeCell="G45" sqref="G45"/>
    </sheetView>
  </sheetViews>
  <sheetFormatPr baseColWidth="10" defaultRowHeight="14.25"/>
  <cols>
    <col min="1" max="1" width="2" style="1" customWidth="1"/>
    <col min="2" max="2" width="2.5703125" style="1" customWidth="1"/>
    <col min="3" max="3" width="13.85546875" style="1" customWidth="1"/>
    <col min="4" max="4" width="37.85546875" style="1" customWidth="1"/>
    <col min="5" max="8" width="13.7109375" style="1" bestFit="1" customWidth="1"/>
    <col min="9" max="9" width="15.140625" style="1" customWidth="1"/>
    <col min="10" max="16384" width="11.42578125" style="1"/>
  </cols>
  <sheetData>
    <row r="1" spans="2:9" ht="15">
      <c r="C1" s="23"/>
      <c r="D1" s="23"/>
      <c r="E1" s="23"/>
      <c r="F1" s="23"/>
      <c r="G1" s="23"/>
      <c r="H1" s="23"/>
      <c r="I1" s="23"/>
    </row>
    <row r="2" spans="2:9" ht="15" customHeight="1">
      <c r="C2" s="23"/>
      <c r="D2" s="23"/>
      <c r="E2" s="23"/>
      <c r="F2" s="23"/>
      <c r="G2" s="23"/>
      <c r="H2" s="38" t="s">
        <v>30</v>
      </c>
      <c r="I2" s="38"/>
    </row>
    <row r="3" spans="2:9" ht="15" customHeight="1">
      <c r="C3" s="23"/>
      <c r="D3" s="23"/>
      <c r="E3" s="23"/>
      <c r="F3" s="23"/>
      <c r="G3" s="23"/>
      <c r="H3" s="24"/>
      <c r="I3" s="24"/>
    </row>
    <row r="4" spans="2:9" ht="18">
      <c r="B4" s="26"/>
      <c r="C4" s="27"/>
      <c r="D4" s="39" t="s">
        <v>29</v>
      </c>
      <c r="E4" s="39"/>
      <c r="F4" s="39"/>
      <c r="G4" s="39"/>
      <c r="H4" s="39"/>
      <c r="I4" s="28"/>
    </row>
    <row r="5" spans="2:9" ht="18">
      <c r="B5" s="29"/>
      <c r="C5" s="30"/>
      <c r="D5" s="40" t="s">
        <v>19</v>
      </c>
      <c r="E5" s="40"/>
      <c r="F5" s="40"/>
      <c r="G5" s="40"/>
      <c r="H5" s="40"/>
      <c r="I5" s="31"/>
    </row>
    <row r="6" spans="2:9" ht="18">
      <c r="B6" s="32"/>
      <c r="C6" s="33"/>
      <c r="D6" s="41" t="s">
        <v>31</v>
      </c>
      <c r="E6" s="41"/>
      <c r="F6" s="41"/>
      <c r="G6" s="41"/>
      <c r="H6" s="41"/>
      <c r="I6" s="34"/>
    </row>
    <row r="7" spans="2:9" ht="24">
      <c r="B7" s="42" t="s">
        <v>0</v>
      </c>
      <c r="C7" s="43"/>
      <c r="D7" s="44"/>
      <c r="E7" s="19" t="s">
        <v>20</v>
      </c>
      <c r="F7" s="19" t="s">
        <v>21</v>
      </c>
      <c r="G7" s="20" t="s">
        <v>22</v>
      </c>
      <c r="H7" s="20" t="s">
        <v>23</v>
      </c>
      <c r="I7" s="20" t="s">
        <v>24</v>
      </c>
    </row>
    <row r="8" spans="2:9" ht="12.75" customHeight="1">
      <c r="B8" s="45"/>
      <c r="C8" s="46"/>
      <c r="D8" s="47"/>
      <c r="E8" s="21">
        <v>1</v>
      </c>
      <c r="F8" s="21">
        <v>2</v>
      </c>
      <c r="G8" s="22">
        <v>3</v>
      </c>
      <c r="H8" s="22" t="s">
        <v>25</v>
      </c>
      <c r="I8" s="22" t="s">
        <v>26</v>
      </c>
    </row>
    <row r="9" spans="2:9" ht="17.25" customHeight="1">
      <c r="B9" s="2"/>
      <c r="C9" s="3"/>
      <c r="D9" s="4"/>
      <c r="E9" s="5"/>
      <c r="F9" s="5"/>
      <c r="G9" s="5"/>
      <c r="H9" s="5"/>
      <c r="I9" s="6"/>
    </row>
    <row r="10" spans="2:9" ht="17.25" customHeight="1">
      <c r="B10" s="35" t="s">
        <v>2</v>
      </c>
      <c r="C10" s="36"/>
      <c r="D10" s="37"/>
      <c r="E10" s="7">
        <f>E12+E21</f>
        <v>42444349.150000006</v>
      </c>
      <c r="F10" s="7">
        <f>F12+F21</f>
        <v>947053540.85000002</v>
      </c>
      <c r="G10" s="7">
        <f>G12+G21</f>
        <v>945378398.74000001</v>
      </c>
      <c r="H10" s="7">
        <f>E10+F10-G10</f>
        <v>44119491.25999999</v>
      </c>
      <c r="I10" s="7">
        <f>H10-E10</f>
        <v>1675142.1099999845</v>
      </c>
    </row>
    <row r="11" spans="2:9" ht="17.25" customHeight="1">
      <c r="B11" s="8"/>
      <c r="C11" s="9"/>
      <c r="D11" s="10"/>
      <c r="E11" s="11"/>
      <c r="F11" s="7"/>
      <c r="G11" s="7"/>
      <c r="H11" s="11"/>
      <c r="I11" s="7"/>
    </row>
    <row r="12" spans="2:9" ht="17.25" customHeight="1">
      <c r="B12" s="12"/>
      <c r="C12" s="50" t="s">
        <v>3</v>
      </c>
      <c r="D12" s="51"/>
      <c r="E12" s="7">
        <f>SUM(E13:E19)</f>
        <v>955200.81</v>
      </c>
      <c r="F12" s="7">
        <f>SUM(F13:F19)</f>
        <v>717774844.93000007</v>
      </c>
      <c r="G12" s="7">
        <f>SUM(G13:G19)</f>
        <v>715945117.55000007</v>
      </c>
      <c r="H12" s="7">
        <f>E12+F12-G12</f>
        <v>2784928.189999938</v>
      </c>
      <c r="I12" s="7">
        <f t="shared" ref="I12:I19" si="0">H12-E12</f>
        <v>1829727.379999938</v>
      </c>
    </row>
    <row r="13" spans="2:9" ht="17.25" customHeight="1">
      <c r="B13" s="13"/>
      <c r="C13" s="48" t="s">
        <v>4</v>
      </c>
      <c r="D13" s="49"/>
      <c r="E13" s="11">
        <v>417908.2</v>
      </c>
      <c r="F13" s="16">
        <v>340895944.04000002</v>
      </c>
      <c r="G13" s="16">
        <v>338594079.73000002</v>
      </c>
      <c r="H13" s="11">
        <f>E13+F13-G13</f>
        <v>2719772.5099999905</v>
      </c>
      <c r="I13" s="11">
        <f>H13-E13</f>
        <v>2301864.3099999903</v>
      </c>
    </row>
    <row r="14" spans="2:9" ht="17.25" customHeight="1">
      <c r="B14" s="13"/>
      <c r="C14" s="48" t="s">
        <v>5</v>
      </c>
      <c r="D14" s="49"/>
      <c r="E14" s="11">
        <v>537292.61</v>
      </c>
      <c r="F14" s="16">
        <v>336675198.56999999</v>
      </c>
      <c r="G14" s="16">
        <v>337147335.44</v>
      </c>
      <c r="H14" s="11">
        <f t="shared" ref="H14:H15" si="1">E14+F14-G14</f>
        <v>65155.740000009537</v>
      </c>
      <c r="I14" s="11">
        <f>H14-E14</f>
        <v>-472136.86999999045</v>
      </c>
    </row>
    <row r="15" spans="2:9" ht="17.25" customHeight="1">
      <c r="B15" s="13"/>
      <c r="C15" s="48" t="s">
        <v>6</v>
      </c>
      <c r="D15" s="49"/>
      <c r="E15" s="11">
        <v>0</v>
      </c>
      <c r="F15" s="16">
        <v>40203702.32</v>
      </c>
      <c r="G15" s="16">
        <v>40203702.380000003</v>
      </c>
      <c r="H15" s="11">
        <f t="shared" si="1"/>
        <v>-6.0000002384185791E-2</v>
      </c>
      <c r="I15" s="11">
        <f t="shared" si="0"/>
        <v>-6.0000002384185791E-2</v>
      </c>
    </row>
    <row r="16" spans="2:9" ht="17.25" customHeight="1">
      <c r="B16" s="13"/>
      <c r="C16" s="48" t="s">
        <v>7</v>
      </c>
      <c r="D16" s="49"/>
      <c r="E16" s="11">
        <v>0</v>
      </c>
      <c r="F16" s="16">
        <v>0</v>
      </c>
      <c r="G16" s="16">
        <v>0</v>
      </c>
      <c r="H16" s="11">
        <f>E16+F16-G16</f>
        <v>0</v>
      </c>
      <c r="I16" s="11">
        <f t="shared" si="0"/>
        <v>0</v>
      </c>
    </row>
    <row r="17" spans="2:10" ht="17.25" customHeight="1">
      <c r="B17" s="13"/>
      <c r="C17" s="48" t="s">
        <v>8</v>
      </c>
      <c r="D17" s="49"/>
      <c r="E17" s="11">
        <v>0</v>
      </c>
      <c r="F17" s="16">
        <v>0</v>
      </c>
      <c r="G17" s="16">
        <v>0</v>
      </c>
      <c r="H17" s="11">
        <f t="shared" ref="H17:H19" si="2">E17+F17-G17</f>
        <v>0</v>
      </c>
      <c r="I17" s="11">
        <f t="shared" si="0"/>
        <v>0</v>
      </c>
    </row>
    <row r="18" spans="2:10" ht="17.25" customHeight="1">
      <c r="B18" s="13"/>
      <c r="C18" s="48" t="s">
        <v>9</v>
      </c>
      <c r="D18" s="49"/>
      <c r="E18" s="11">
        <v>0</v>
      </c>
      <c r="F18" s="16">
        <v>0</v>
      </c>
      <c r="G18" s="16">
        <v>0</v>
      </c>
      <c r="H18" s="11">
        <f t="shared" si="2"/>
        <v>0</v>
      </c>
      <c r="I18" s="11">
        <f t="shared" si="0"/>
        <v>0</v>
      </c>
    </row>
    <row r="19" spans="2:10" ht="17.25" customHeight="1">
      <c r="B19" s="13"/>
      <c r="C19" s="48" t="s">
        <v>10</v>
      </c>
      <c r="D19" s="49"/>
      <c r="E19" s="11">
        <v>0</v>
      </c>
      <c r="F19" s="16">
        <v>0</v>
      </c>
      <c r="G19" s="16">
        <v>0</v>
      </c>
      <c r="H19" s="11">
        <f t="shared" si="2"/>
        <v>0</v>
      </c>
      <c r="I19" s="11">
        <f t="shared" si="0"/>
        <v>0</v>
      </c>
    </row>
    <row r="20" spans="2:10" ht="17.25" customHeight="1">
      <c r="B20" s="13"/>
      <c r="C20" s="14"/>
      <c r="D20" s="15"/>
      <c r="E20" s="11"/>
      <c r="F20" s="11"/>
      <c r="G20" s="11"/>
      <c r="H20" s="11"/>
      <c r="I20" s="7"/>
    </row>
    <row r="21" spans="2:10" ht="17.25" customHeight="1">
      <c r="B21" s="12"/>
      <c r="C21" s="50" t="s">
        <v>11</v>
      </c>
      <c r="D21" s="51"/>
      <c r="E21" s="7">
        <f>SUM(E22:E30)</f>
        <v>41489148.340000004</v>
      </c>
      <c r="F21" s="7">
        <f>SUM(F22:F30)</f>
        <v>229278695.91999999</v>
      </c>
      <c r="G21" s="7">
        <f>SUM(G22:G30)</f>
        <v>229433281.19</v>
      </c>
      <c r="H21" s="7">
        <f>E21+F21-G21</f>
        <v>41334563.069999993</v>
      </c>
      <c r="I21" s="7">
        <f t="shared" ref="I21:I30" si="3">H21-E21</f>
        <v>-154585.27000001073</v>
      </c>
    </row>
    <row r="22" spans="2:10" ht="17.25" customHeight="1">
      <c r="B22" s="13"/>
      <c r="C22" s="48" t="s">
        <v>12</v>
      </c>
      <c r="D22" s="49"/>
      <c r="E22" s="11">
        <v>0</v>
      </c>
      <c r="F22" s="16">
        <v>0</v>
      </c>
      <c r="G22" s="16">
        <v>0</v>
      </c>
      <c r="H22" s="11">
        <f t="shared" ref="H22:H30" si="4">E22+F22-G22</f>
        <v>0</v>
      </c>
      <c r="I22" s="11">
        <f t="shared" si="3"/>
        <v>0</v>
      </c>
    </row>
    <row r="23" spans="2:10" ht="17.25" customHeight="1">
      <c r="B23" s="13"/>
      <c r="C23" s="48" t="s">
        <v>13</v>
      </c>
      <c r="D23" s="49"/>
      <c r="E23" s="11">
        <v>0</v>
      </c>
      <c r="F23" s="16">
        <v>0</v>
      </c>
      <c r="G23" s="16">
        <v>0</v>
      </c>
      <c r="H23" s="11">
        <f t="shared" si="4"/>
        <v>0</v>
      </c>
      <c r="I23" s="11">
        <f t="shared" si="3"/>
        <v>0</v>
      </c>
    </row>
    <row r="24" spans="2:10" ht="17.25" customHeight="1">
      <c r="B24" s="13"/>
      <c r="C24" s="48" t="s">
        <v>1</v>
      </c>
      <c r="D24" s="49"/>
      <c r="E24" s="11">
        <v>36630001</v>
      </c>
      <c r="F24" s="16">
        <v>229120128.91999999</v>
      </c>
      <c r="G24" s="16">
        <v>229120128.91999999</v>
      </c>
      <c r="H24" s="11">
        <f t="shared" si="4"/>
        <v>36630001</v>
      </c>
      <c r="I24" s="11">
        <f t="shared" si="3"/>
        <v>0</v>
      </c>
    </row>
    <row r="25" spans="2:10" ht="17.25" customHeight="1">
      <c r="B25" s="13"/>
      <c r="C25" s="48" t="s">
        <v>27</v>
      </c>
      <c r="D25" s="49"/>
      <c r="E25" s="11">
        <v>4818108.1399999997</v>
      </c>
      <c r="F25" s="16">
        <v>158567</v>
      </c>
      <c r="G25" s="16">
        <v>304186.27</v>
      </c>
      <c r="H25" s="11">
        <f t="shared" si="4"/>
        <v>4672488.8699999992</v>
      </c>
      <c r="I25" s="11">
        <f t="shared" si="3"/>
        <v>-145619.27000000048</v>
      </c>
    </row>
    <row r="26" spans="2:10" ht="17.25" customHeight="1">
      <c r="B26" s="13"/>
      <c r="C26" s="48" t="s">
        <v>14</v>
      </c>
      <c r="D26" s="49"/>
      <c r="E26" s="11">
        <v>41039.199999999997</v>
      </c>
      <c r="F26" s="16">
        <v>0</v>
      </c>
      <c r="G26" s="16">
        <v>8966</v>
      </c>
      <c r="H26" s="11">
        <f t="shared" si="4"/>
        <v>32073.199999999997</v>
      </c>
      <c r="I26" s="11">
        <f t="shared" si="3"/>
        <v>-8966</v>
      </c>
    </row>
    <row r="27" spans="2:10" ht="17.25" customHeight="1">
      <c r="B27" s="13"/>
      <c r="C27" s="48" t="s">
        <v>15</v>
      </c>
      <c r="D27" s="49"/>
      <c r="E27" s="11">
        <v>0</v>
      </c>
      <c r="F27" s="16">
        <v>0</v>
      </c>
      <c r="G27" s="16">
        <v>0</v>
      </c>
      <c r="H27" s="11">
        <f t="shared" si="4"/>
        <v>0</v>
      </c>
      <c r="I27" s="11">
        <f t="shared" si="3"/>
        <v>0</v>
      </c>
    </row>
    <row r="28" spans="2:10" ht="17.25" customHeight="1">
      <c r="B28" s="13"/>
      <c r="C28" s="48" t="s">
        <v>16</v>
      </c>
      <c r="D28" s="49"/>
      <c r="E28" s="11">
        <v>0</v>
      </c>
      <c r="F28" s="16">
        <v>0</v>
      </c>
      <c r="G28" s="16">
        <v>0</v>
      </c>
      <c r="H28" s="11">
        <f t="shared" si="4"/>
        <v>0</v>
      </c>
      <c r="I28" s="11">
        <f t="shared" si="3"/>
        <v>0</v>
      </c>
    </row>
    <row r="29" spans="2:10" ht="17.25" customHeight="1">
      <c r="B29" s="13"/>
      <c r="C29" s="48" t="s">
        <v>17</v>
      </c>
      <c r="D29" s="49"/>
      <c r="E29" s="11">
        <v>0</v>
      </c>
      <c r="F29" s="16">
        <v>0</v>
      </c>
      <c r="G29" s="16">
        <v>0</v>
      </c>
      <c r="H29" s="11">
        <f t="shared" si="4"/>
        <v>0</v>
      </c>
      <c r="I29" s="11">
        <f t="shared" si="3"/>
        <v>0</v>
      </c>
    </row>
    <row r="30" spans="2:10" ht="17.25" customHeight="1">
      <c r="B30" s="13"/>
      <c r="C30" s="48" t="s">
        <v>18</v>
      </c>
      <c r="D30" s="49"/>
      <c r="E30" s="11">
        <v>0</v>
      </c>
      <c r="F30" s="16">
        <v>0</v>
      </c>
      <c r="G30" s="16">
        <v>0</v>
      </c>
      <c r="H30" s="11">
        <f t="shared" si="4"/>
        <v>0</v>
      </c>
      <c r="I30" s="11">
        <f t="shared" si="3"/>
        <v>0</v>
      </c>
    </row>
    <row r="31" spans="2:10" ht="17.25" customHeight="1">
      <c r="B31" s="17"/>
      <c r="C31" s="52"/>
      <c r="D31" s="53"/>
      <c r="E31" s="18"/>
      <c r="F31" s="18"/>
      <c r="G31" s="18"/>
      <c r="H31" s="18"/>
      <c r="I31" s="18"/>
    </row>
    <row r="32" spans="2:10">
      <c r="B32" s="25" t="s">
        <v>28</v>
      </c>
      <c r="C32" s="25"/>
      <c r="D32" s="25"/>
      <c r="E32" s="25"/>
      <c r="F32" s="25"/>
      <c r="G32" s="25"/>
      <c r="H32" s="25"/>
      <c r="I32" s="25"/>
      <c r="J32" s="25"/>
    </row>
  </sheetData>
  <mergeCells count="25">
    <mergeCell ref="C31:D31"/>
    <mergeCell ref="C25:D25"/>
    <mergeCell ref="C26:D26"/>
    <mergeCell ref="C27:D27"/>
    <mergeCell ref="C28:D28"/>
    <mergeCell ref="C29:D29"/>
    <mergeCell ref="C30:D30"/>
    <mergeCell ref="C24:D24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B10:D10"/>
    <mergeCell ref="H2:I2"/>
    <mergeCell ref="D4:H4"/>
    <mergeCell ref="D5:H5"/>
    <mergeCell ref="D6:H6"/>
    <mergeCell ref="B7:D8"/>
  </mergeCells>
  <printOptions horizontalCentered="1"/>
  <pageMargins left="0.31496062992125984" right="0.31496062992125984" top="0.35433070866141736" bottom="0.35433070866141736" header="0" footer="0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IC-6</vt:lpstr>
      <vt:lpstr>'IC-6'!Área_de_impresión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2024-03-04T22:08:20Z</cp:lastPrinted>
  <dcterms:created xsi:type="dcterms:W3CDTF">2018-10-31T19:27:45Z</dcterms:created>
  <dcterms:modified xsi:type="dcterms:W3CDTF">2024-03-19T18:20:25Z</dcterms:modified>
</cp:coreProperties>
</file>