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karenabarcagarcia/Documents/TLACOTEPEC/CUENTA PÚBLICA/CUENTA PUBLICA 2023/3. INFORMACION PROGRAMATICA/"/>
    </mc:Choice>
  </mc:AlternateContent>
  <xr:revisionPtr revIDLastSave="0" documentId="13_ncr:1_{5A9BDF39-8A6F-EC4E-9536-68B15EFF0ED8}" xr6:coauthVersionLast="47" xr6:coauthVersionMax="47" xr10:uidLastSave="{00000000-0000-0000-0000-000000000000}"/>
  <bookViews>
    <workbookView xWindow="0" yWindow="740" windowWidth="20500" windowHeight="7760" xr2:uid="{00000000-000D-0000-FFFF-FFFF00000000}"/>
  </bookViews>
  <sheets>
    <sheet name="IPG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F38" i="1"/>
  <c r="G38" i="1" s="1"/>
  <c r="J38" i="1" s="1"/>
  <c r="E38" i="1"/>
  <c r="G39" i="1"/>
  <c r="J39" i="1" s="1"/>
  <c r="I41" i="1"/>
  <c r="I40" i="1" s="1"/>
  <c r="H41" i="1"/>
  <c r="H40" i="1" s="1"/>
  <c r="G42" i="1"/>
  <c r="J42" i="1" s="1"/>
  <c r="F41" i="1"/>
  <c r="F40" i="1" s="1"/>
  <c r="E41" i="1"/>
  <c r="E40" i="1" s="1"/>
  <c r="E30" i="1"/>
  <c r="F30" i="1"/>
  <c r="G37" i="1"/>
  <c r="J37" i="1" s="1"/>
  <c r="G36" i="1"/>
  <c r="J36" i="1" s="1"/>
  <c r="I35" i="1"/>
  <c r="H35" i="1"/>
  <c r="F35" i="1"/>
  <c r="E35" i="1"/>
  <c r="G35" i="1" s="1"/>
  <c r="G34" i="1"/>
  <c r="J34" i="1" s="1"/>
  <c r="G33" i="1"/>
  <c r="J33" i="1" s="1"/>
  <c r="G32" i="1"/>
  <c r="J32" i="1" s="1"/>
  <c r="G31" i="1"/>
  <c r="J31" i="1" s="1"/>
  <c r="I30" i="1"/>
  <c r="H30" i="1"/>
  <c r="G29" i="1"/>
  <c r="J29" i="1" s="1"/>
  <c r="G28" i="1"/>
  <c r="J28" i="1" s="1"/>
  <c r="I27" i="1"/>
  <c r="H27" i="1"/>
  <c r="F27" i="1"/>
  <c r="E27" i="1"/>
  <c r="G27" i="1" s="1"/>
  <c r="J27" i="1" s="1"/>
  <c r="G26" i="1"/>
  <c r="J26" i="1" s="1"/>
  <c r="G25" i="1"/>
  <c r="J25" i="1" s="1"/>
  <c r="G24" i="1"/>
  <c r="J24" i="1" s="1"/>
  <c r="I23" i="1"/>
  <c r="H23" i="1"/>
  <c r="F23" i="1"/>
  <c r="E23" i="1"/>
  <c r="G23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I14" i="1"/>
  <c r="H14" i="1"/>
  <c r="F14" i="1"/>
  <c r="E14" i="1"/>
  <c r="G13" i="1"/>
  <c r="J13" i="1" s="1"/>
  <c r="G12" i="1"/>
  <c r="J12" i="1" s="1"/>
  <c r="I11" i="1"/>
  <c r="H11" i="1"/>
  <c r="F11" i="1"/>
  <c r="E11" i="1"/>
  <c r="G40" i="1" l="1"/>
  <c r="J40" i="1" s="1"/>
  <c r="G41" i="1"/>
  <c r="J41" i="1" s="1"/>
  <c r="G14" i="1"/>
  <c r="G30" i="1"/>
  <c r="J30" i="1" s="1"/>
  <c r="J35" i="1"/>
  <c r="J23" i="1"/>
  <c r="F10" i="1"/>
  <c r="F44" i="1" s="1"/>
  <c r="J14" i="1"/>
  <c r="H10" i="1"/>
  <c r="H44" i="1" s="1"/>
  <c r="I10" i="1"/>
  <c r="I44" i="1" s="1"/>
  <c r="E10" i="1"/>
  <c r="E44" i="1" s="1"/>
  <c r="G11" i="1"/>
  <c r="J11" i="1" s="1"/>
  <c r="G10" i="1" l="1"/>
  <c r="J10" i="1" s="1"/>
  <c r="G44" i="1"/>
  <c r="J44" i="1" l="1"/>
</calcChain>
</file>

<file path=xl/sharedStrings.xml><?xml version="1.0" encoding="utf-8"?>
<sst xmlns="http://schemas.openxmlformats.org/spreadsheetml/2006/main" count="48" uniqueCount="45">
  <si>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</si>
  <si>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</si>
  <si>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</si>
  <si>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</si>
  <si>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</si>
  <si>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</si>
  <si>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</si>
  <si>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</si>
  <si>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</si>
  <si>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</si>
  <si>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</si>
  <si>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</si>
  <si>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</si>
  <si>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</si>
  <si>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</si>
  <si>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</si>
  <si>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</si>
  <si>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</si>
  <si>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</si>
  <si>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</si>
  <si>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</si>
  <si>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</si>
  <si>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</si>
  <si>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</si>
  <si>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</si>
  <si>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</si>
  <si>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</si>
  <si>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</si>
  <si>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</si>
  <si>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</si>
  <si>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</si>
  <si>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</si>
  <si>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</si>
  <si>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</si>
  <si>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</si>
  <si>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</si>
  <si>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</si>
  <si>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</si>
  <si>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</si>
  <si>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</si>
  <si>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</si>
  <si>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</si>
  <si>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Formato IPG-1</t>
  </si>
  <si>
    <t>Municipio: General Heliodoro Castillo, Guerrero.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</si>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</sst>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14" xfId="1" applyNumberFormat="1" applyFont="1" applyFill="1" applyBorder="1" applyAlignment="1" applyProtection="1">
      <alignment horizontal="center"/>
    </xf>
    <xf numFmtId="164" fontId="3" fillId="3" borderId="9" xfId="1" applyNumberFormat="1" applyFont="1" applyFill="1" applyBorder="1" applyAlignment="1" applyProtection="1">
      <alignment horizontal="center"/>
    </xf>
    <xf numFmtId="4" fontId="4" fillId="3" borderId="14" xfId="2" applyNumberFormat="1" applyFont="1" applyFill="1" applyBorder="1" applyAlignment="1">
      <alignment horizontal="right" vertical="center" wrapText="1"/>
    </xf>
    <xf numFmtId="0" fontId="6" fillId="2" borderId="4" xfId="2" applyFont="1" applyFill="1" applyBorder="1" applyAlignment="1">
      <alignment horizontal="justify" vertical="center" wrapText="1"/>
    </xf>
    <xf numFmtId="0" fontId="7" fillId="2" borderId="4" xfId="2" applyFont="1" applyFill="1" applyBorder="1" applyAlignment="1">
      <alignment horizontal="justify" vertical="center" wrapText="1"/>
    </xf>
    <xf numFmtId="0" fontId="7" fillId="2" borderId="0" xfId="2" applyFont="1" applyFill="1" applyAlignment="1">
      <alignment horizontal="justify" vertical="center" wrapText="1"/>
    </xf>
    <xf numFmtId="4" fontId="7" fillId="2" borderId="13" xfId="2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2" applyFont="1" applyFill="1" applyBorder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0" fontId="7" fillId="2" borderId="4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0" fontId="6" fillId="2" borderId="6" xfId="2" applyFont="1" applyFill="1" applyBorder="1" applyAlignment="1">
      <alignment horizontal="justify" vertical="center" wrapText="1"/>
    </xf>
    <xf numFmtId="0" fontId="6" fillId="2" borderId="7" xfId="2" applyFont="1" applyFill="1" applyBorder="1" applyAlignment="1">
      <alignment horizontal="justify" vertical="center" wrapText="1"/>
    </xf>
    <xf numFmtId="4" fontId="6" fillId="2" borderId="15" xfId="2" applyNumberFormat="1" applyFont="1" applyFill="1" applyBorder="1" applyAlignment="1">
      <alignment horizontal="right" vertical="center" wrapText="1"/>
    </xf>
    <xf numFmtId="3" fontId="6" fillId="0" borderId="12" xfId="2" applyNumberFormat="1" applyFont="1" applyBorder="1" applyAlignment="1">
      <alignment vertical="center" wrapText="1"/>
    </xf>
    <xf numFmtId="4" fontId="6" fillId="2" borderId="13" xfId="2" applyNumberFormat="1" applyFont="1" applyFill="1" applyBorder="1" applyAlignment="1">
      <alignment horizontal="right" vertical="center" wrapText="1"/>
    </xf>
    <xf numFmtId="4" fontId="6" fillId="2" borderId="13" xfId="2" applyNumberFormat="1" applyFont="1" applyFill="1" applyBorder="1" applyAlignment="1" applyProtection="1">
      <alignment horizontal="right" vertical="center" wrapText="1"/>
      <protection locked="0"/>
    </xf>
    <xf numFmtId="4" fontId="7" fillId="2" borderId="13" xfId="2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4" fillId="3" borderId="9" xfId="2" applyFont="1" applyFill="1" applyBorder="1" applyAlignment="1">
      <alignment horizontal="left" vertical="center" wrapText="1"/>
    </xf>
    <xf numFmtId="0" fontId="4" fillId="3" borderId="10" xfId="2" applyFont="1" applyFill="1" applyBorder="1" applyAlignment="1">
      <alignment horizontal="left" vertical="center" wrapText="1"/>
    </xf>
    <xf numFmtId="0" fontId="4" fillId="3" borderId="11" xfId="2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0" fontId="6" fillId="2" borderId="4" xfId="2" applyFont="1" applyFill="1" applyBorder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</cellXfs>
  <cellStyles count="3">
    <cellStyle name="Millares 5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190494</xdr:rowOff>
    </xdr:from>
    <xdr:to>
      <xdr:col>9</xdr:col>
      <xdr:colOff>843199</xdr:colOff>
      <xdr:row>61</xdr:row>
      <xdr:rowOff>95244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5FA18DD-AA9C-D74A-891C-4425D8244831}"/>
            </a:ext>
          </a:extLst>
        </xdr:cNvPr>
        <xdr:cNvGrpSpPr/>
      </xdr:nvGrpSpPr>
      <xdr:grpSpPr>
        <a:xfrm>
          <a:off x="0" y="10629894"/>
          <a:ext cx="9936399" cy="1162050"/>
          <a:chOff x="0" y="9429750"/>
          <a:chExt cx="7827788" cy="844698"/>
        </a:xfrm>
      </xdr:grpSpPr>
      <xdr:sp macro="" textlink="">
        <xdr:nvSpPr>
          <xdr:cNvPr id="18" name="Text Box 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4238" y="9436248"/>
            <a:ext cx="1733550" cy="800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8668" y="9436248"/>
            <a:ext cx="1933576" cy="809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Text Box 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9429750"/>
            <a:ext cx="1933575" cy="800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21" name="Text Box 8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72170" y="9436248"/>
            <a:ext cx="1987829" cy="838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47"/>
  <sheetViews>
    <sheetView tabSelected="1" workbookViewId="0">
      <selection activeCell="I40" sqref="I40"/>
    </sheetView>
  </sheetViews>
  <sheetFormatPr baseColWidth="10" defaultRowHeight="15" x14ac:dyDescent="0.2"/>
  <cols>
    <col min="1" max="1" width="2.5" customWidth="1"/>
    <col min="2" max="2" width="3.33203125" customWidth="1"/>
    <col min="3" max="3" width="2.6640625" customWidth="1"/>
    <col min="4" max="4" width="45" customWidth="1"/>
    <col min="5" max="10" width="13.1640625" customWidth="1"/>
  </cols>
  <sheetData>
    <row r="2" spans="2:10" x14ac:dyDescent="0.2">
      <c r="I2" s="31" t="s">
        <v>42</v>
      </c>
      <c r="J2" s="31"/>
    </row>
    <row r="3" spans="2:10" x14ac:dyDescent="0.2">
      <c r="B3" s="32" t="s">
        <v>43</v>
      </c>
      <c r="C3" s="33"/>
      <c r="D3" s="33"/>
      <c r="E3" s="33"/>
      <c r="F3" s="33"/>
      <c r="G3" s="33"/>
      <c r="H3" s="33"/>
      <c r="I3" s="33"/>
      <c r="J3" s="34"/>
    </row>
    <row r="4" spans="2:10" x14ac:dyDescent="0.2">
      <c r="B4" s="35" t="s">
        <v>0</v>
      </c>
      <c r="C4" s="36"/>
      <c r="D4" s="36"/>
      <c r="E4" s="36"/>
      <c r="F4" s="36"/>
      <c r="G4" s="36"/>
      <c r="H4" s="36"/>
      <c r="I4" s="36"/>
      <c r="J4" s="37"/>
    </row>
    <row r="5" spans="2:10" x14ac:dyDescent="0.2">
      <c r="B5" s="38" t="s">
        <v>44</v>
      </c>
      <c r="C5" s="39"/>
      <c r="D5" s="39"/>
      <c r="E5" s="39"/>
      <c r="F5" s="39"/>
      <c r="G5" s="39"/>
      <c r="H5" s="39"/>
      <c r="I5" s="39"/>
      <c r="J5" s="40"/>
    </row>
    <row r="6" spans="2:10" x14ac:dyDescent="0.2">
      <c r="B6" s="41" t="s">
        <v>1</v>
      </c>
      <c r="C6" s="42"/>
      <c r="D6" s="43"/>
      <c r="E6" s="50" t="s">
        <v>2</v>
      </c>
      <c r="F6" s="51"/>
      <c r="G6" s="51"/>
      <c r="H6" s="51"/>
      <c r="I6" s="52"/>
      <c r="J6" s="53" t="s">
        <v>3</v>
      </c>
    </row>
    <row r="7" spans="2:10" ht="30.75" customHeight="1" x14ac:dyDescent="0.2">
      <c r="B7" s="44"/>
      <c r="C7" s="45"/>
      <c r="D7" s="46"/>
      <c r="E7" s="1" t="s">
        <v>4</v>
      </c>
      <c r="F7" s="2" t="s">
        <v>5</v>
      </c>
      <c r="G7" s="1" t="s">
        <v>6</v>
      </c>
      <c r="H7" s="1" t="s">
        <v>7</v>
      </c>
      <c r="I7" s="3" t="s">
        <v>8</v>
      </c>
      <c r="J7" s="54"/>
    </row>
    <row r="8" spans="2:10" x14ac:dyDescent="0.2">
      <c r="B8" s="47"/>
      <c r="C8" s="48"/>
      <c r="D8" s="49"/>
      <c r="E8" s="4">
        <v>1</v>
      </c>
      <c r="F8" s="4">
        <v>2</v>
      </c>
      <c r="G8" s="4" t="s">
        <v>9</v>
      </c>
      <c r="H8" s="4">
        <v>4</v>
      </c>
      <c r="I8" s="5">
        <v>5</v>
      </c>
      <c r="J8" s="4" t="s">
        <v>10</v>
      </c>
    </row>
    <row r="9" spans="2:10" x14ac:dyDescent="0.2">
      <c r="B9" s="26"/>
      <c r="C9" s="27"/>
      <c r="D9" s="27"/>
      <c r="E9" s="18"/>
      <c r="F9" s="18"/>
      <c r="G9" s="18"/>
      <c r="H9" s="18"/>
      <c r="I9" s="18"/>
      <c r="J9" s="18"/>
    </row>
    <row r="10" spans="2:10" ht="15" customHeight="1" x14ac:dyDescent="0.2">
      <c r="B10" s="28" t="s">
        <v>11</v>
      </c>
      <c r="C10" s="29"/>
      <c r="D10" s="29"/>
      <c r="E10" s="19">
        <f>E11+E14+E23+E27+E30+E35</f>
        <v>254610211.48999998</v>
      </c>
      <c r="F10" s="19">
        <f>F11+F14+F23+F27+F30+F35</f>
        <v>62390498.009999998</v>
      </c>
      <c r="G10" s="19">
        <f>E10+F10</f>
        <v>317000709.5</v>
      </c>
      <c r="H10" s="19">
        <f t="shared" ref="H10:I10" si="0">H11+H14+H23+H27+H30+H35</f>
        <v>314963053.96999997</v>
      </c>
      <c r="I10" s="19">
        <f t="shared" si="0"/>
        <v>314963053.96999997</v>
      </c>
      <c r="J10" s="19">
        <f>G10-H10</f>
        <v>2037655.530000031</v>
      </c>
    </row>
    <row r="11" spans="2:10" ht="26.25" customHeight="1" x14ac:dyDescent="0.2">
      <c r="B11" s="7"/>
      <c r="C11" s="30" t="s">
        <v>12</v>
      </c>
      <c r="D11" s="30"/>
      <c r="E11" s="20">
        <f>E12+E13</f>
        <v>0</v>
      </c>
      <c r="F11" s="20">
        <f>F12+F13</f>
        <v>0</v>
      </c>
      <c r="G11" s="19">
        <f t="shared" ref="G11:G42" si="1">E11+F11</f>
        <v>0</v>
      </c>
      <c r="H11" s="20">
        <f t="shared" ref="H11:I11" si="2">H12+H13</f>
        <v>0</v>
      </c>
      <c r="I11" s="20">
        <f t="shared" si="2"/>
        <v>0</v>
      </c>
      <c r="J11" s="19">
        <f t="shared" ref="J11:J42" si="3">G11-H11</f>
        <v>0</v>
      </c>
    </row>
    <row r="12" spans="2:10" ht="14.25" customHeight="1" x14ac:dyDescent="0.2">
      <c r="B12" s="8"/>
      <c r="C12" s="9"/>
      <c r="D12" s="9" t="s">
        <v>13</v>
      </c>
      <c r="E12" s="10"/>
      <c r="F12" s="10"/>
      <c r="G12" s="21">
        <f t="shared" si="1"/>
        <v>0</v>
      </c>
      <c r="H12" s="10"/>
      <c r="I12" s="10"/>
      <c r="J12" s="21">
        <f t="shared" si="3"/>
        <v>0</v>
      </c>
    </row>
    <row r="13" spans="2:10" ht="14.25" customHeight="1" x14ac:dyDescent="0.2">
      <c r="B13" s="8"/>
      <c r="C13" s="9"/>
      <c r="D13" s="9" t="s">
        <v>14</v>
      </c>
      <c r="E13" s="21"/>
      <c r="F13" s="21"/>
      <c r="G13" s="21">
        <f t="shared" si="1"/>
        <v>0</v>
      </c>
      <c r="H13" s="21"/>
      <c r="I13" s="21"/>
      <c r="J13" s="21">
        <f t="shared" si="3"/>
        <v>0</v>
      </c>
    </row>
    <row r="14" spans="2:10" ht="15" customHeight="1" x14ac:dyDescent="0.2">
      <c r="B14" s="8"/>
      <c r="C14" s="30" t="s">
        <v>15</v>
      </c>
      <c r="D14" s="30"/>
      <c r="E14" s="20">
        <f>SUM(E15:E22)</f>
        <v>251929271.47999999</v>
      </c>
      <c r="F14" s="20">
        <f>SUM(F15:F22)</f>
        <v>61045878.07</v>
      </c>
      <c r="G14" s="19">
        <f t="shared" si="1"/>
        <v>312975149.55000001</v>
      </c>
      <c r="H14" s="20">
        <f t="shared" ref="H14:I14" si="4">SUM(H15:H22)</f>
        <v>310991494.01999998</v>
      </c>
      <c r="I14" s="20">
        <f t="shared" si="4"/>
        <v>310991494.01999998</v>
      </c>
      <c r="J14" s="19">
        <f t="shared" si="3"/>
        <v>1983655.530000031</v>
      </c>
    </row>
    <row r="15" spans="2:10" ht="9.75" customHeight="1" x14ac:dyDescent="0.2">
      <c r="B15" s="8"/>
      <c r="C15" s="9"/>
      <c r="D15" s="9" t="s">
        <v>16</v>
      </c>
      <c r="E15" s="10">
        <v>245042902.66999999</v>
      </c>
      <c r="F15" s="10">
        <v>57936450.869999997</v>
      </c>
      <c r="G15" s="21">
        <f t="shared" si="1"/>
        <v>302979353.53999996</v>
      </c>
      <c r="H15" s="10">
        <v>302570669.87</v>
      </c>
      <c r="I15" s="10">
        <v>302570669.87</v>
      </c>
      <c r="J15" s="21">
        <f t="shared" si="3"/>
        <v>408683.66999995708</v>
      </c>
    </row>
    <row r="16" spans="2:10" ht="16.5" customHeight="1" x14ac:dyDescent="0.2">
      <c r="B16" s="8"/>
      <c r="C16" s="9"/>
      <c r="D16" s="9" t="s">
        <v>17</v>
      </c>
      <c r="E16" s="10"/>
      <c r="F16" s="10"/>
      <c r="G16" s="21">
        <f t="shared" si="1"/>
        <v>0</v>
      </c>
      <c r="H16" s="10"/>
      <c r="I16" s="10"/>
      <c r="J16" s="21">
        <f t="shared" si="3"/>
        <v>0</v>
      </c>
    </row>
    <row r="17" spans="2:10" ht="21.75" customHeight="1" x14ac:dyDescent="0.2">
      <c r="B17" s="8"/>
      <c r="C17" s="9"/>
      <c r="D17" s="9" t="s">
        <v>18</v>
      </c>
      <c r="E17" s="10">
        <v>6886368.8099999996</v>
      </c>
      <c r="F17" s="10">
        <v>3109427.2000000002</v>
      </c>
      <c r="G17" s="21">
        <f t="shared" si="1"/>
        <v>9995796.0099999998</v>
      </c>
      <c r="H17" s="10">
        <v>8420824.1500000004</v>
      </c>
      <c r="I17" s="10">
        <v>8420824.1500000004</v>
      </c>
      <c r="J17" s="21">
        <f t="shared" si="3"/>
        <v>1574971.8599999994</v>
      </c>
    </row>
    <row r="18" spans="2:10" ht="15" customHeight="1" x14ac:dyDescent="0.2">
      <c r="B18" s="8"/>
      <c r="C18" s="9"/>
      <c r="D18" s="9" t="s">
        <v>19</v>
      </c>
      <c r="E18" s="10"/>
      <c r="F18" s="10"/>
      <c r="G18" s="21">
        <f t="shared" si="1"/>
        <v>0</v>
      </c>
      <c r="H18" s="10"/>
      <c r="I18" s="10"/>
      <c r="J18" s="21">
        <f t="shared" si="3"/>
        <v>0</v>
      </c>
    </row>
    <row r="19" spans="2:10" ht="12" customHeight="1" x14ac:dyDescent="0.2">
      <c r="B19" s="8"/>
      <c r="C19" s="9"/>
      <c r="D19" s="9" t="s">
        <v>20</v>
      </c>
      <c r="E19" s="10"/>
      <c r="F19" s="10"/>
      <c r="G19" s="21">
        <f t="shared" si="1"/>
        <v>0</v>
      </c>
      <c r="H19" s="10"/>
      <c r="I19" s="10"/>
      <c r="J19" s="21">
        <f t="shared" si="3"/>
        <v>0</v>
      </c>
    </row>
    <row r="20" spans="2:10" ht="25.5" customHeight="1" x14ac:dyDescent="0.2">
      <c r="B20" s="8"/>
      <c r="C20" s="9"/>
      <c r="D20" s="9" t="s">
        <v>21</v>
      </c>
      <c r="E20" s="10"/>
      <c r="F20" s="10"/>
      <c r="G20" s="21">
        <f t="shared" si="1"/>
        <v>0</v>
      </c>
      <c r="H20" s="10"/>
      <c r="I20" s="10"/>
      <c r="J20" s="21">
        <f t="shared" si="3"/>
        <v>0</v>
      </c>
    </row>
    <row r="21" spans="2:10" ht="12" customHeight="1" x14ac:dyDescent="0.2">
      <c r="B21" s="8"/>
      <c r="C21" s="9"/>
      <c r="D21" s="9" t="s">
        <v>22</v>
      </c>
      <c r="E21" s="10"/>
      <c r="F21" s="10"/>
      <c r="G21" s="21">
        <f t="shared" si="1"/>
        <v>0</v>
      </c>
      <c r="H21" s="10"/>
      <c r="I21" s="10"/>
      <c r="J21" s="21">
        <f t="shared" si="3"/>
        <v>0</v>
      </c>
    </row>
    <row r="22" spans="2:10" ht="13.5" customHeight="1" x14ac:dyDescent="0.2">
      <c r="B22" s="8"/>
      <c r="C22" s="9"/>
      <c r="D22" s="9" t="s">
        <v>23</v>
      </c>
      <c r="E22" s="10"/>
      <c r="F22" s="10"/>
      <c r="G22" s="21">
        <f t="shared" si="1"/>
        <v>0</v>
      </c>
      <c r="H22" s="10"/>
      <c r="I22" s="10"/>
      <c r="J22" s="21">
        <f t="shared" si="3"/>
        <v>0</v>
      </c>
    </row>
    <row r="23" spans="2:10" ht="15" customHeight="1" x14ac:dyDescent="0.2">
      <c r="B23" s="8"/>
      <c r="C23" s="30" t="s">
        <v>24</v>
      </c>
      <c r="D23" s="30"/>
      <c r="E23" s="20">
        <f>SUM(E24:E26)</f>
        <v>2680940.0099999998</v>
      </c>
      <c r="F23" s="20">
        <f>SUM(F24:F26)</f>
        <v>1344619.94</v>
      </c>
      <c r="G23" s="19">
        <f t="shared" si="1"/>
        <v>4025559.9499999997</v>
      </c>
      <c r="H23" s="20">
        <f t="shared" ref="H23:I23" si="5">SUM(H24:H26)</f>
        <v>3971559.95</v>
      </c>
      <c r="I23" s="20">
        <f t="shared" si="5"/>
        <v>3971559.95</v>
      </c>
      <c r="J23" s="19">
        <f t="shared" si="3"/>
        <v>53999.999999999534</v>
      </c>
    </row>
    <row r="24" spans="2:10" ht="22.5" customHeight="1" x14ac:dyDescent="0.2">
      <c r="B24" s="8"/>
      <c r="C24" s="9"/>
      <c r="D24" s="9" t="s">
        <v>25</v>
      </c>
      <c r="E24" s="10">
        <v>2680940.0099999998</v>
      </c>
      <c r="F24" s="10">
        <v>1344619.94</v>
      </c>
      <c r="G24" s="21">
        <f t="shared" si="1"/>
        <v>4025559.9499999997</v>
      </c>
      <c r="H24" s="10">
        <v>3971559.95</v>
      </c>
      <c r="I24" s="10">
        <v>3971559.95</v>
      </c>
      <c r="J24" s="21">
        <f t="shared" si="3"/>
        <v>53999.999999999534</v>
      </c>
    </row>
    <row r="25" spans="2:10" ht="24" customHeight="1" x14ac:dyDescent="0.2">
      <c r="B25" s="8"/>
      <c r="C25" s="9"/>
      <c r="D25" s="9" t="s">
        <v>26</v>
      </c>
      <c r="E25" s="10"/>
      <c r="F25" s="10"/>
      <c r="G25" s="21">
        <f t="shared" si="1"/>
        <v>0</v>
      </c>
      <c r="H25" s="10"/>
      <c r="I25" s="10"/>
      <c r="J25" s="21">
        <f t="shared" si="3"/>
        <v>0</v>
      </c>
    </row>
    <row r="26" spans="2:10" ht="14.25" customHeight="1" x14ac:dyDescent="0.2">
      <c r="B26" s="8"/>
      <c r="C26" s="9"/>
      <c r="D26" s="9" t="s">
        <v>27</v>
      </c>
      <c r="E26" s="21"/>
      <c r="F26" s="21"/>
      <c r="G26" s="21">
        <f t="shared" si="1"/>
        <v>0</v>
      </c>
      <c r="H26" s="21"/>
      <c r="I26" s="21"/>
      <c r="J26" s="21">
        <f t="shared" si="3"/>
        <v>0</v>
      </c>
    </row>
    <row r="27" spans="2:10" ht="15" customHeight="1" x14ac:dyDescent="0.2">
      <c r="B27" s="8"/>
      <c r="C27" s="30" t="s">
        <v>28</v>
      </c>
      <c r="D27" s="30"/>
      <c r="E27" s="20">
        <f>SUM(E28:E29)</f>
        <v>0</v>
      </c>
      <c r="F27" s="20">
        <f>SUM(F28:F29)</f>
        <v>0</v>
      </c>
      <c r="G27" s="19">
        <f t="shared" si="1"/>
        <v>0</v>
      </c>
      <c r="H27" s="20">
        <f t="shared" ref="H27:I27" si="6">SUM(H28:H29)</f>
        <v>0</v>
      </c>
      <c r="I27" s="20">
        <f t="shared" si="6"/>
        <v>0</v>
      </c>
      <c r="J27" s="19">
        <f t="shared" si="3"/>
        <v>0</v>
      </c>
    </row>
    <row r="28" spans="2:10" ht="20.25" customHeight="1" x14ac:dyDescent="0.2">
      <c r="B28" s="8"/>
      <c r="C28" s="9"/>
      <c r="D28" s="9" t="s">
        <v>29</v>
      </c>
      <c r="E28" s="21"/>
      <c r="F28" s="21"/>
      <c r="G28" s="21">
        <f t="shared" si="1"/>
        <v>0</v>
      </c>
      <c r="H28" s="21"/>
      <c r="I28" s="21"/>
      <c r="J28" s="21">
        <f t="shared" si="3"/>
        <v>0</v>
      </c>
    </row>
    <row r="29" spans="2:10" ht="14.25" customHeight="1" x14ac:dyDescent="0.2">
      <c r="B29" s="8"/>
      <c r="C29" s="9"/>
      <c r="D29" s="9" t="s">
        <v>30</v>
      </c>
      <c r="E29" s="21"/>
      <c r="F29" s="21"/>
      <c r="G29" s="21">
        <f t="shared" si="1"/>
        <v>0</v>
      </c>
      <c r="H29" s="21"/>
      <c r="I29" s="21"/>
      <c r="J29" s="21">
        <f t="shared" si="3"/>
        <v>0</v>
      </c>
    </row>
    <row r="30" spans="2:10" ht="12.75" customHeight="1" x14ac:dyDescent="0.2">
      <c r="B30" s="8"/>
      <c r="C30" s="30" t="s">
        <v>31</v>
      </c>
      <c r="D30" s="30"/>
      <c r="E30" s="20">
        <f>SUM(E31:E34)</f>
        <v>0</v>
      </c>
      <c r="F30" s="20">
        <f>SUM(F31:F34)</f>
        <v>0</v>
      </c>
      <c r="G30" s="19">
        <f t="shared" si="1"/>
        <v>0</v>
      </c>
      <c r="H30" s="20">
        <f t="shared" ref="H30:I30" si="7">SUM(H31:H34)</f>
        <v>0</v>
      </c>
      <c r="I30" s="20">
        <f t="shared" si="7"/>
        <v>0</v>
      </c>
      <c r="J30" s="19">
        <f t="shared" si="3"/>
        <v>0</v>
      </c>
    </row>
    <row r="31" spans="2:10" ht="12" customHeight="1" x14ac:dyDescent="0.2">
      <c r="B31" s="8"/>
      <c r="C31" s="9"/>
      <c r="D31" s="9" t="s">
        <v>32</v>
      </c>
      <c r="E31" s="21"/>
      <c r="F31" s="21"/>
      <c r="G31" s="21">
        <f t="shared" si="1"/>
        <v>0</v>
      </c>
      <c r="H31" s="21"/>
      <c r="I31" s="21"/>
      <c r="J31" s="21">
        <f t="shared" si="3"/>
        <v>0</v>
      </c>
    </row>
    <row r="32" spans="2:10" ht="17.25" customHeight="1" x14ac:dyDescent="0.2">
      <c r="B32" s="8"/>
      <c r="C32" s="9"/>
      <c r="D32" s="9" t="s">
        <v>33</v>
      </c>
      <c r="E32" s="21"/>
      <c r="F32" s="21"/>
      <c r="G32" s="21">
        <f t="shared" si="1"/>
        <v>0</v>
      </c>
      <c r="H32" s="21"/>
      <c r="I32" s="21"/>
      <c r="J32" s="21">
        <f t="shared" si="3"/>
        <v>0</v>
      </c>
    </row>
    <row r="33" spans="2:10" ht="14.25" customHeight="1" x14ac:dyDescent="0.2">
      <c r="B33" s="8"/>
      <c r="C33" s="9"/>
      <c r="D33" s="9" t="s">
        <v>34</v>
      </c>
      <c r="E33" s="21"/>
      <c r="F33" s="21"/>
      <c r="G33" s="21">
        <f t="shared" si="1"/>
        <v>0</v>
      </c>
      <c r="H33" s="21"/>
      <c r="I33" s="21"/>
      <c r="J33" s="21">
        <f t="shared" si="3"/>
        <v>0</v>
      </c>
    </row>
    <row r="34" spans="2:10" ht="26.25" customHeight="1" x14ac:dyDescent="0.2">
      <c r="B34" s="8"/>
      <c r="C34" s="9"/>
      <c r="D34" s="9" t="s">
        <v>35</v>
      </c>
      <c r="E34" s="21"/>
      <c r="F34" s="21"/>
      <c r="G34" s="21">
        <f t="shared" si="1"/>
        <v>0</v>
      </c>
      <c r="H34" s="21"/>
      <c r="I34" s="21"/>
      <c r="J34" s="21">
        <f t="shared" si="3"/>
        <v>0</v>
      </c>
    </row>
    <row r="35" spans="2:10" ht="15" customHeight="1" x14ac:dyDescent="0.2">
      <c r="B35" s="8"/>
      <c r="C35" s="30" t="s">
        <v>36</v>
      </c>
      <c r="D35" s="30"/>
      <c r="E35" s="20">
        <f>E36</f>
        <v>0</v>
      </c>
      <c r="F35" s="20">
        <f>F36</f>
        <v>0</v>
      </c>
      <c r="G35" s="19">
        <f t="shared" si="1"/>
        <v>0</v>
      </c>
      <c r="H35" s="20">
        <f>H36</f>
        <v>0</v>
      </c>
      <c r="I35" s="20">
        <f>I36</f>
        <v>0</v>
      </c>
      <c r="J35" s="19">
        <f t="shared" si="3"/>
        <v>0</v>
      </c>
    </row>
    <row r="36" spans="2:10" ht="12" customHeight="1" x14ac:dyDescent="0.2">
      <c r="B36" s="8"/>
      <c r="C36" s="9"/>
      <c r="D36" s="9" t="s">
        <v>37</v>
      </c>
      <c r="E36" s="21"/>
      <c r="F36" s="21"/>
      <c r="G36" s="21">
        <f t="shared" si="1"/>
        <v>0</v>
      </c>
      <c r="H36" s="21"/>
      <c r="I36" s="21"/>
      <c r="J36" s="21">
        <f t="shared" si="3"/>
        <v>0</v>
      </c>
    </row>
    <row r="37" spans="2:10" ht="15" customHeight="1" x14ac:dyDescent="0.2">
      <c r="B37" s="28" t="s">
        <v>38</v>
      </c>
      <c r="C37" s="29"/>
      <c r="D37" s="29"/>
      <c r="E37" s="19">
        <v>0</v>
      </c>
      <c r="F37" s="19">
        <v>0</v>
      </c>
      <c r="G37" s="19">
        <f t="shared" si="1"/>
        <v>0</v>
      </c>
      <c r="H37" s="19">
        <v>0</v>
      </c>
      <c r="I37" s="19">
        <v>0</v>
      </c>
      <c r="J37" s="19">
        <f t="shared" si="3"/>
        <v>0</v>
      </c>
    </row>
    <row r="38" spans="2:10" ht="27.75" customHeight="1" x14ac:dyDescent="0.2">
      <c r="B38" s="28" t="s">
        <v>39</v>
      </c>
      <c r="C38" s="29"/>
      <c r="D38" s="29"/>
      <c r="E38" s="19">
        <f>E39</f>
        <v>0</v>
      </c>
      <c r="F38" s="19">
        <f>F39</f>
        <v>30517045.199999999</v>
      </c>
      <c r="G38" s="19">
        <f t="shared" si="1"/>
        <v>30517045.199999999</v>
      </c>
      <c r="H38" s="19">
        <f>H39</f>
        <v>30517045.199999999</v>
      </c>
      <c r="I38" s="19">
        <f>I39</f>
        <v>30517045.199999999</v>
      </c>
      <c r="J38" s="19">
        <f t="shared" si="3"/>
        <v>0</v>
      </c>
    </row>
    <row r="39" spans="2:10" ht="25.5" customHeight="1" x14ac:dyDescent="0.2">
      <c r="B39" s="13"/>
      <c r="C39" s="14"/>
      <c r="D39" s="14" t="s">
        <v>39</v>
      </c>
      <c r="E39" s="21">
        <v>0</v>
      </c>
      <c r="F39" s="21">
        <v>30517045.199999999</v>
      </c>
      <c r="G39" s="21">
        <f t="shared" si="1"/>
        <v>30517045.199999999</v>
      </c>
      <c r="H39" s="21">
        <v>30517045.199999999</v>
      </c>
      <c r="I39" s="21">
        <v>30517045.199999999</v>
      </c>
      <c r="J39" s="21">
        <f t="shared" si="3"/>
        <v>0</v>
      </c>
    </row>
    <row r="40" spans="2:10" ht="15" customHeight="1" x14ac:dyDescent="0.2">
      <c r="B40" s="28" t="s">
        <v>40</v>
      </c>
      <c r="C40" s="29"/>
      <c r="D40" s="29"/>
      <c r="E40" s="19">
        <f>E41</f>
        <v>0</v>
      </c>
      <c r="F40" s="19">
        <f>F41</f>
        <v>0</v>
      </c>
      <c r="G40" s="19">
        <f>E40+F40</f>
        <v>0</v>
      </c>
      <c r="H40" s="19">
        <f>H41</f>
        <v>0</v>
      </c>
      <c r="I40" s="19">
        <f>I41</f>
        <v>0</v>
      </c>
      <c r="J40" s="19">
        <f t="shared" si="3"/>
        <v>0</v>
      </c>
    </row>
    <row r="41" spans="2:10" ht="15" customHeight="1" x14ac:dyDescent="0.2">
      <c r="B41" s="11"/>
      <c r="C41" s="12"/>
      <c r="D41" s="12" t="s">
        <v>40</v>
      </c>
      <c r="E41" s="19">
        <f>E42</f>
        <v>0</v>
      </c>
      <c r="F41" s="19">
        <f>F42</f>
        <v>0</v>
      </c>
      <c r="G41" s="19">
        <f t="shared" si="1"/>
        <v>0</v>
      </c>
      <c r="H41" s="19">
        <f>H42</f>
        <v>0</v>
      </c>
      <c r="I41" s="19">
        <f>I42</f>
        <v>0</v>
      </c>
      <c r="J41" s="19">
        <f>G41-H41</f>
        <v>0</v>
      </c>
    </row>
    <row r="42" spans="2:10" ht="15" customHeight="1" x14ac:dyDescent="0.2">
      <c r="B42" s="13"/>
      <c r="C42" s="14"/>
      <c r="D42" s="14" t="s">
        <v>40</v>
      </c>
      <c r="E42" s="21">
        <v>0</v>
      </c>
      <c r="F42" s="21">
        <v>0</v>
      </c>
      <c r="G42" s="21">
        <f t="shared" si="1"/>
        <v>0</v>
      </c>
      <c r="H42" s="21">
        <v>0</v>
      </c>
      <c r="I42" s="21">
        <v>0</v>
      </c>
      <c r="J42" s="21">
        <f t="shared" si="3"/>
        <v>0</v>
      </c>
    </row>
    <row r="43" spans="2:10" ht="12" customHeight="1" x14ac:dyDescent="0.2">
      <c r="B43" s="15"/>
      <c r="C43" s="16"/>
      <c r="D43" s="16"/>
      <c r="E43" s="17"/>
      <c r="F43" s="17"/>
      <c r="G43" s="17"/>
      <c r="H43" s="17"/>
      <c r="I43" s="17"/>
      <c r="J43" s="17"/>
    </row>
    <row r="44" spans="2:10" ht="18.75" customHeight="1" x14ac:dyDescent="0.2">
      <c r="B44" s="23" t="s">
        <v>41</v>
      </c>
      <c r="C44" s="24"/>
      <c r="D44" s="25"/>
      <c r="E44" s="6">
        <f>E10+E37+E38+E40</f>
        <v>254610211.48999998</v>
      </c>
      <c r="F44" s="6">
        <f>F10+F37+F38+F40</f>
        <v>92907543.209999993</v>
      </c>
      <c r="G44" s="6">
        <f>E44+F44</f>
        <v>347517754.69999999</v>
      </c>
      <c r="H44" s="6">
        <f t="shared" ref="H44:I44" si="8">H10+H37+H38+H40</f>
        <v>345480099.16999996</v>
      </c>
      <c r="I44" s="6">
        <f t="shared" si="8"/>
        <v>345480099.16999996</v>
      </c>
      <c r="J44" s="6">
        <f>G44-H44</f>
        <v>2037655.530000031</v>
      </c>
    </row>
    <row r="47" spans="2:10" x14ac:dyDescent="0.2">
      <c r="E47" s="22"/>
      <c r="F47" s="22"/>
      <c r="G47" s="22"/>
      <c r="H47" s="22"/>
      <c r="I47" s="22"/>
      <c r="J47" s="22"/>
    </row>
  </sheetData>
  <mergeCells count="19">
    <mergeCell ref="I2:J2"/>
    <mergeCell ref="B3:J3"/>
    <mergeCell ref="B4:J4"/>
    <mergeCell ref="B5:J5"/>
    <mergeCell ref="B6:D8"/>
    <mergeCell ref="E6:I6"/>
    <mergeCell ref="J6:J7"/>
    <mergeCell ref="B44:D44"/>
    <mergeCell ref="B9:D9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40:D40"/>
  </mergeCells>
  <printOptions horizontalCentered="1"/>
  <pageMargins left="0.31496062992125984" right="0.31496062992125984" top="0.35433070866141736" bottom="0.35433070866141736" header="0" footer="0"/>
  <pageSetup scale="71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Esteban Hermenegildo Abarca García</cp:lastModifiedBy>
  <cp:lastPrinted>2024-05-22T19:00:20Z</cp:lastPrinted>
  <dcterms:created xsi:type="dcterms:W3CDTF">2018-11-06T20:22:39Z</dcterms:created>
  <dcterms:modified xsi:type="dcterms:W3CDTF">2024-05-22T19:00:22Z</dcterms:modified>
</cp:coreProperties>
</file>