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MPIOS  2005\H. AYUNTAMIENTOS 2023\1. GENERAL HELIODORO CASTILLO\2. GASTO CORRIENTE\2. CUENTA ANUAL 2023\4.5 INFORMACION DE DISCIPLINA FINANCIERA\"/>
    </mc:Choice>
  </mc:AlternateContent>
  <bookViews>
    <workbookView xWindow="0" yWindow="0" windowWidth="20490" windowHeight="7755"/>
  </bookViews>
  <sheets>
    <sheet name="LDF-7" sheetId="22" r:id="rId1"/>
  </sheets>
  <definedNames>
    <definedName name="_xlnm.Print_Area" localSheetId="0">'LDF-7'!$A$1:$I$68</definedName>
    <definedName name="_xlnm.Print_Titles" localSheetId="0">'LDF-7'!$1:$9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22" l="1"/>
  <c r="F48" i="22" l="1"/>
  <c r="I48" i="22" s="1"/>
  <c r="H11" i="22"/>
  <c r="E11" i="22"/>
  <c r="D11" i="22"/>
  <c r="F54" i="22"/>
  <c r="I54" i="22" s="1"/>
  <c r="F53" i="22"/>
  <c r="I53" i="22" s="1"/>
  <c r="F52" i="22"/>
  <c r="F51" i="22"/>
  <c r="I51" i="22" s="1"/>
  <c r="H50" i="22"/>
  <c r="G50" i="22"/>
  <c r="E50" i="22"/>
  <c r="D50" i="22"/>
  <c r="F47" i="22"/>
  <c r="I47" i="22" s="1"/>
  <c r="F46" i="22"/>
  <c r="I46" i="22" s="1"/>
  <c r="F45" i="22"/>
  <c r="I45" i="22" s="1"/>
  <c r="F44" i="22"/>
  <c r="I44" i="22" s="1"/>
  <c r="F43" i="22"/>
  <c r="I43" i="22" s="1"/>
  <c r="F42" i="22"/>
  <c r="I42" i="22" s="1"/>
  <c r="F41" i="22"/>
  <c r="I41" i="22" s="1"/>
  <c r="F40" i="22"/>
  <c r="I40" i="22" s="1"/>
  <c r="F39" i="22"/>
  <c r="I39" i="22" s="1"/>
  <c r="F38" i="22"/>
  <c r="I38" i="22" s="1"/>
  <c r="F37" i="22"/>
  <c r="I37" i="22" s="1"/>
  <c r="F36" i="22"/>
  <c r="I36" i="22" s="1"/>
  <c r="F35" i="22"/>
  <c r="I35" i="22" s="1"/>
  <c r="F34" i="22"/>
  <c r="I34" i="22" s="1"/>
  <c r="F33" i="22"/>
  <c r="I33" i="22" s="1"/>
  <c r="F32" i="22"/>
  <c r="I32" i="22" s="1"/>
  <c r="F31" i="22"/>
  <c r="I31" i="22" s="1"/>
  <c r="F30" i="22"/>
  <c r="I30" i="22" s="1"/>
  <c r="F29" i="22"/>
  <c r="I29" i="22" s="1"/>
  <c r="F28" i="22"/>
  <c r="I28" i="22" s="1"/>
  <c r="F27" i="22"/>
  <c r="I27" i="22" s="1"/>
  <c r="F26" i="22"/>
  <c r="I26" i="22" s="1"/>
  <c r="F25" i="22"/>
  <c r="I25" i="22" s="1"/>
  <c r="F24" i="22"/>
  <c r="I24" i="22" s="1"/>
  <c r="F23" i="22"/>
  <c r="I23" i="22" s="1"/>
  <c r="F22" i="22"/>
  <c r="I22" i="22" s="1"/>
  <c r="F21" i="22"/>
  <c r="I21" i="22" s="1"/>
  <c r="F20" i="22"/>
  <c r="I20" i="22" s="1"/>
  <c r="F19" i="22"/>
  <c r="I19" i="22" s="1"/>
  <c r="F18" i="22"/>
  <c r="I18" i="22" s="1"/>
  <c r="F17" i="22"/>
  <c r="I17" i="22" s="1"/>
  <c r="F16" i="22"/>
  <c r="I16" i="22" s="1"/>
  <c r="F15" i="22"/>
  <c r="I15" i="22" s="1"/>
  <c r="F14" i="22"/>
  <c r="I14" i="22" s="1"/>
  <c r="F13" i="22"/>
  <c r="I13" i="22" s="1"/>
  <c r="F12" i="22"/>
  <c r="I12" i="22" s="1"/>
  <c r="H55" i="22" l="1"/>
  <c r="G55" i="22"/>
  <c r="E55" i="22"/>
  <c r="D55" i="22"/>
  <c r="F11" i="22"/>
  <c r="I11" i="22"/>
  <c r="F50" i="22"/>
  <c r="I52" i="22"/>
  <c r="I50" i="22" s="1"/>
  <c r="I55" i="22" l="1"/>
  <c r="F55" i="22"/>
</calcChain>
</file>

<file path=xl/sharedStrings.xml><?xml version="1.0" encoding="utf-8"?>
<sst xmlns="http://schemas.openxmlformats.org/spreadsheetml/2006/main" count="64" uniqueCount="63">
  <si>
    <t>(PESOS)</t>
  </si>
  <si>
    <t>Concepto (c)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</si>
  <si>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</si>
  <si>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</si>
  <si>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</si>
  <si>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</si>
  <si>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</si>
  <si>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</si>
  <si>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III. Total de Egresos (III = I + II)</t>
  </si>
  <si>
    <t>Clasificación Administrativa</t>
  </si>
  <si>
    <t>Aprobado                                                                             (d)</t>
  </si>
  <si>
    <t>I. Gasto No Etiquetado                                                                                                   (I=A+B+C+D+E+F+G+H)</t>
  </si>
  <si>
    <t>II. Gasto Etiquetado                                                                                                                      (II=A+B+C+D+E+F+G+H)</t>
  </si>
  <si>
    <t>Subejercicio (e)</t>
  </si>
  <si>
    <t>Instructivo de llenado:</t>
  </si>
  <si>
    <r>
      <t xml:space="preserve">(b) Periodo de presentación: </t>
    </r>
    <r>
      <rPr>
        <sz val="9"/>
        <color theme="1"/>
        <rFont val="Arial"/>
        <family val="2"/>
      </rPr>
      <t>Este informe se presenta de forma trimestral acumulando cada periodo del ejercicio, con la desagregación de la información financiera ocurrida entre el inicio y el final del periodo, así como de manera anual, en la Cuenta Pública.</t>
    </r>
  </si>
  <si>
    <r>
      <t xml:space="preserve">(a) Nombre del Ente Público: </t>
    </r>
    <r>
      <rPr>
        <sz val="9"/>
        <color theme="1"/>
        <rFont val="Arial"/>
        <family val="2"/>
      </rPr>
      <t>Este estado analítico se presenta por cada uno de los Entes Públicos de las Entidades Federativas y Municipios, es decir, los poderes Ejecutivo, Legislativo y Judicial; los organismos autónomos; los organismos descentralizados, empresas de participación estatal mayoritaria y fideicomisos, así como cualquier otro ente sobre el que las Entidades Federativas y los Municipios tengan control sobre sus decisiones o acciones. En el caso de la Ciudad de México, el Poder Ejecutivo incluye adicionalmente a sus alcaldías.</t>
    </r>
  </si>
  <si>
    <r>
      <t>(c) Concepto:</t>
    </r>
    <r>
      <rPr>
        <sz val="9"/>
        <color theme="1"/>
        <rFont val="Arial"/>
        <family val="2"/>
      </rPr>
      <t xml:space="preserve"> Muestra la clasificación de los egresos a partir de la desagregación de Gasto No Etiquetado y Gasto Etiquetado. </t>
    </r>
  </si>
  <si>
    <r>
      <t xml:space="preserve">(d) Aprobado: </t>
    </r>
    <r>
      <rPr>
        <sz val="9"/>
        <color theme="1"/>
        <rFont val="Arial"/>
        <family val="2"/>
      </rPr>
      <t>Esta información se presentará en términos anualizados.</t>
    </r>
  </si>
  <si>
    <r>
      <t>(e) Subejercicio:</t>
    </r>
    <r>
      <rPr>
        <sz val="9"/>
        <color theme="1"/>
        <rFont val="Arial"/>
        <family val="2"/>
      </rPr>
      <t xml:space="preserve"> Representa el importe obtenido de la diferencia entre el Egreso Modificado y el Egreso Devengado.</t>
    </r>
  </si>
  <si>
    <t>Formato LDF-7</t>
  </si>
  <si>
    <t>PRESIDENCIA MUNICIPAL</t>
  </si>
  <si>
    <t>DIF MUNICIPAL</t>
  </si>
  <si>
    <t>DIRECCION DE COMUNICACION SOCIAL</t>
  </si>
  <si>
    <t>SINDICATURA</t>
  </si>
  <si>
    <t>REGIDURIA DE DESARROLLO URBANO Y OBRAS PUBLICAS</t>
  </si>
  <si>
    <t>REGIDURIA DE DESARROLLO RURAL</t>
  </si>
  <si>
    <t>REGIDURIA DE COMERCIO Y ABASTO</t>
  </si>
  <si>
    <t>REGIDURIA DE SALUD PUBLICA Y ASISTENCIA SOCIAL</t>
  </si>
  <si>
    <t>SECRETARIA GENERAL</t>
  </si>
  <si>
    <t>ORGANO INTERNO DE CONTROL</t>
  </si>
  <si>
    <t>DIRECCIÓN DE PLANEACIÓN</t>
  </si>
  <si>
    <t>UNIDAD DE TRANSPARENCIA Y RENDICIÓN DE CTAS.</t>
  </si>
  <si>
    <t>TESORERIA MUNICIPAL</t>
  </si>
  <si>
    <t>REGISTRO CIVIL</t>
  </si>
  <si>
    <t>LICENCIAS</t>
  </si>
  <si>
    <t>CARTILLAS</t>
  </si>
  <si>
    <t>DIRECCION DE CATASTRO</t>
  </si>
  <si>
    <t>DIRECCION CONAGUA</t>
  </si>
  <si>
    <t>DIRECCION DE OBRAS PUBLICAS</t>
  </si>
  <si>
    <t>OFICIALIA MAYOR</t>
  </si>
  <si>
    <t>DIRECCION DE DESARROLLO SOCIAL</t>
  </si>
  <si>
    <t>DIRECCION DEL ADULTO MAYOR</t>
  </si>
  <si>
    <t>CASA AME</t>
  </si>
  <si>
    <t>DIRECCION DE LA MUJER</t>
  </si>
  <si>
    <t>DIRECCION DE LAS MADRES ASOLTERAS</t>
  </si>
  <si>
    <t>DIRECCION DE EDUCACION</t>
  </si>
  <si>
    <t>DIRECCION DE COLOGIA</t>
  </si>
  <si>
    <t>DIRECCION DE SALUD PUBLICA</t>
  </si>
  <si>
    <t>DIRECCION DE DESARROLLO RURAL</t>
  </si>
  <si>
    <t>DIRECCION DE DESARROLLO ECONOMICO</t>
  </si>
  <si>
    <t>DIRECCION DE SERVICIOS PUBLICOS</t>
  </si>
  <si>
    <t>MECANICOS</t>
  </si>
  <si>
    <t xml:space="preserve">SEGURIDAD PUBLICA </t>
  </si>
  <si>
    <t>TRANSITO MUNICIPAL</t>
  </si>
  <si>
    <t>PROTECCION CIVIL</t>
  </si>
  <si>
    <t>Municipio: General Heliodoro Castillo, Gro.</t>
  </si>
  <si>
    <t>REGIDURIA DE EDUCACIÓN Y JUVENTUD</t>
  </si>
  <si>
    <t>REGIDURIA DE ATENCIÓN Y PARTICIPACIÓN  SOCIAL DE MIGRANTES</t>
  </si>
  <si>
    <t>PRESTACION DE SERVICIOS PUBLICOS</t>
  </si>
  <si>
    <t>REGIDURIA DE MEDIO AMBIENTE Y RECURSOS NATURALES</t>
  </si>
  <si>
    <t>PLANTA TRATADORA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</si>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</sst>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0" fillId="0" borderId="13" xfId="0" applyBorder="1"/>
    <xf numFmtId="0" fontId="1" fillId="0" borderId="15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3" borderId="0" xfId="0" applyFont="1" applyFill="1"/>
    <xf numFmtId="0" fontId="3" fillId="3" borderId="0" xfId="0" applyFont="1" applyFill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43" fontId="6" fillId="0" borderId="16" xfId="0" applyNumberFormat="1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12" xfId="0" applyFont="1" applyBorder="1" applyAlignment="1">
      <alignment horizontal="left" vertical="center" wrapText="1"/>
    </xf>
    <xf numFmtId="43" fontId="7" fillId="0" borderId="9" xfId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right" vertical="center"/>
    </xf>
    <xf numFmtId="43" fontId="6" fillId="0" borderId="9" xfId="0" applyNumberFormat="1" applyFont="1" applyBorder="1" applyAlignment="1">
      <alignment horizontal="center" vertical="center" wrapText="1"/>
    </xf>
    <xf numFmtId="164" fontId="6" fillId="0" borderId="9" xfId="1" applyNumberFormat="1" applyFont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38100</xdr:rowOff>
    </xdr:from>
    <xdr:to>
      <xdr:col>8</xdr:col>
      <xdr:colOff>801306</xdr:colOff>
      <xdr:row>67</xdr:row>
      <xdr:rowOff>171450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3166B042-F462-5FCC-D9A9-0CA8242AEE6E}"/>
            </a:ext>
          </a:extLst>
        </xdr:cNvPr>
        <xdr:cNvGrpSpPr/>
      </xdr:nvGrpSpPr>
      <xdr:grpSpPr>
        <a:xfrm>
          <a:off x="0" y="12649200"/>
          <a:ext cx="8383206" cy="1085850"/>
          <a:chOff x="-66290" y="13289127"/>
          <a:chExt cx="8334804" cy="1914527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20664" y="13289129"/>
            <a:ext cx="1847850" cy="18514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9" name="Text Box 9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9837" y="13289129"/>
            <a:ext cx="2024266" cy="1914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Text Box 8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6290" y="13289127"/>
            <a:ext cx="2630137" cy="18303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5" name="Text Box 8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82271" y="13305923"/>
            <a:ext cx="2111811" cy="18724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4"/>
  <sheetViews>
    <sheetView tabSelected="1" topLeftCell="A47" zoomScaleNormal="100" workbookViewId="0">
      <selection activeCell="K50" sqref="K50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35.5703125" customWidth="1"/>
    <col min="4" max="9" width="14.7109375" customWidth="1"/>
  </cols>
  <sheetData>
    <row r="2" spans="2:9" ht="15" customHeight="1" thickBot="1" x14ac:dyDescent="0.3">
      <c r="H2" s="18" t="s">
        <v>20</v>
      </c>
      <c r="I2" s="18"/>
    </row>
    <row r="3" spans="2:9" ht="12.75" customHeight="1" x14ac:dyDescent="0.25">
      <c r="B3" s="22" t="s">
        <v>56</v>
      </c>
      <c r="C3" s="23"/>
      <c r="D3" s="23"/>
      <c r="E3" s="23"/>
      <c r="F3" s="23"/>
      <c r="G3" s="23"/>
      <c r="H3" s="23"/>
      <c r="I3" s="24"/>
    </row>
    <row r="4" spans="2:9" ht="12.75" customHeight="1" x14ac:dyDescent="0.25">
      <c r="B4" s="25" t="s">
        <v>6</v>
      </c>
      <c r="C4" s="26"/>
      <c r="D4" s="26"/>
      <c r="E4" s="26"/>
      <c r="F4" s="26"/>
      <c r="G4" s="26"/>
      <c r="H4" s="26"/>
      <c r="I4" s="27"/>
    </row>
    <row r="5" spans="2:9" ht="12.75" customHeight="1" x14ac:dyDescent="0.25">
      <c r="B5" s="25" t="s">
        <v>9</v>
      </c>
      <c r="C5" s="26"/>
      <c r="D5" s="26"/>
      <c r="E5" s="26"/>
      <c r="F5" s="26"/>
      <c r="G5" s="26"/>
      <c r="H5" s="26"/>
      <c r="I5" s="27"/>
    </row>
    <row r="6" spans="2:9" ht="12.75" customHeight="1" x14ac:dyDescent="0.25">
      <c r="B6" s="28" t="s">
        <v>62</v>
      </c>
      <c r="C6" s="29"/>
      <c r="D6" s="29"/>
      <c r="E6" s="29"/>
      <c r="F6" s="29"/>
      <c r="G6" s="29"/>
      <c r="H6" s="29"/>
      <c r="I6" s="30"/>
    </row>
    <row r="7" spans="2:9" ht="12.75" customHeight="1" thickBot="1" x14ac:dyDescent="0.3">
      <c r="B7" s="31" t="s">
        <v>0</v>
      </c>
      <c r="C7" s="32"/>
      <c r="D7" s="32"/>
      <c r="E7" s="32"/>
      <c r="F7" s="32"/>
      <c r="G7" s="32"/>
      <c r="H7" s="32"/>
      <c r="I7" s="33"/>
    </row>
    <row r="8" spans="2:9" ht="15.75" thickBot="1" x14ac:dyDescent="0.3">
      <c r="B8" s="19" t="s">
        <v>1</v>
      </c>
      <c r="C8" s="19"/>
      <c r="D8" s="19" t="s">
        <v>7</v>
      </c>
      <c r="E8" s="19"/>
      <c r="F8" s="19"/>
      <c r="G8" s="19"/>
      <c r="H8" s="19"/>
      <c r="I8" s="19" t="s">
        <v>13</v>
      </c>
    </row>
    <row r="9" spans="2:9" ht="24.75" thickBot="1" x14ac:dyDescent="0.3">
      <c r="B9" s="19"/>
      <c r="C9" s="19"/>
      <c r="D9" s="6" t="s">
        <v>10</v>
      </c>
      <c r="E9" s="6" t="s">
        <v>4</v>
      </c>
      <c r="F9" s="6" t="s">
        <v>5</v>
      </c>
      <c r="G9" s="6" t="s">
        <v>2</v>
      </c>
      <c r="H9" s="6" t="s">
        <v>3</v>
      </c>
      <c r="I9" s="19"/>
    </row>
    <row r="10" spans="2:9" s="15" customFormat="1" x14ac:dyDescent="0.25">
      <c r="B10" s="16"/>
      <c r="C10" s="17"/>
      <c r="D10" s="14"/>
      <c r="E10" s="14"/>
      <c r="F10" s="14"/>
      <c r="G10" s="14"/>
      <c r="H10" s="14"/>
      <c r="I10" s="14"/>
    </row>
    <row r="11" spans="2:9" ht="27.75" customHeight="1" x14ac:dyDescent="0.25">
      <c r="B11" s="20" t="s">
        <v>11</v>
      </c>
      <c r="C11" s="20"/>
      <c r="D11" s="7">
        <f>SUM(D12:D48)</f>
        <v>46808250.849999994</v>
      </c>
      <c r="E11" s="7">
        <f t="shared" ref="E11:I11" si="0">SUM(E12:E48)</f>
        <v>11648091.959999999</v>
      </c>
      <c r="F11" s="7">
        <f t="shared" si="0"/>
        <v>58456342.810000017</v>
      </c>
      <c r="G11" s="7">
        <f t="shared" si="0"/>
        <v>56420192.400000021</v>
      </c>
      <c r="H11" s="7">
        <f t="shared" si="0"/>
        <v>56420192.400000021</v>
      </c>
      <c r="I11" s="7">
        <f t="shared" si="0"/>
        <v>2036150.41</v>
      </c>
    </row>
    <row r="12" spans="2:9" x14ac:dyDescent="0.25">
      <c r="B12" s="8"/>
      <c r="C12" s="9" t="s">
        <v>21</v>
      </c>
      <c r="D12" s="10">
        <v>6886368.8099999996</v>
      </c>
      <c r="E12" s="11">
        <v>3109427.2000000002</v>
      </c>
      <c r="F12" s="10">
        <f>D12+E12</f>
        <v>9995796.0099999998</v>
      </c>
      <c r="G12" s="10">
        <v>8420824.1500000004</v>
      </c>
      <c r="H12" s="10">
        <v>8420824.1500000004</v>
      </c>
      <c r="I12" s="11">
        <f>F12-G12</f>
        <v>1574971.8599999994</v>
      </c>
    </row>
    <row r="13" spans="2:9" x14ac:dyDescent="0.25">
      <c r="B13" s="8"/>
      <c r="C13" s="9" t="s">
        <v>22</v>
      </c>
      <c r="D13" s="10">
        <v>3102839.05</v>
      </c>
      <c r="E13" s="11">
        <v>-687431.57</v>
      </c>
      <c r="F13" s="10">
        <f t="shared" ref="F13:F48" si="1">D13+E13</f>
        <v>2415407.48</v>
      </c>
      <c r="G13" s="10">
        <v>2270407.48</v>
      </c>
      <c r="H13" s="10">
        <v>2270407.48</v>
      </c>
      <c r="I13" s="11">
        <f t="shared" ref="I13:I48" si="2">F13-G13</f>
        <v>145000</v>
      </c>
    </row>
    <row r="14" spans="2:9" x14ac:dyDescent="0.25">
      <c r="B14" s="8"/>
      <c r="C14" s="9" t="s">
        <v>23</v>
      </c>
      <c r="D14" s="10">
        <v>657918.30000000005</v>
      </c>
      <c r="E14" s="11">
        <v>100189.4</v>
      </c>
      <c r="F14" s="10">
        <f t="shared" si="1"/>
        <v>758107.70000000007</v>
      </c>
      <c r="G14" s="10">
        <v>758107.7</v>
      </c>
      <c r="H14" s="10">
        <v>758107.7</v>
      </c>
      <c r="I14" s="11">
        <f t="shared" si="2"/>
        <v>0</v>
      </c>
    </row>
    <row r="15" spans="2:9" x14ac:dyDescent="0.25">
      <c r="B15" s="8"/>
      <c r="C15" s="9" t="s">
        <v>24</v>
      </c>
      <c r="D15" s="10">
        <v>2705518.73</v>
      </c>
      <c r="E15" s="11">
        <v>1261899.7</v>
      </c>
      <c r="F15" s="10">
        <f t="shared" si="1"/>
        <v>3967418.4299999997</v>
      </c>
      <c r="G15" s="10">
        <v>3967418.43</v>
      </c>
      <c r="H15" s="10">
        <v>3967418.43</v>
      </c>
      <c r="I15" s="11">
        <f t="shared" si="2"/>
        <v>0</v>
      </c>
    </row>
    <row r="16" spans="2:9" ht="22.5" x14ac:dyDescent="0.25">
      <c r="B16" s="8"/>
      <c r="C16" s="9" t="s">
        <v>25</v>
      </c>
      <c r="D16" s="10">
        <v>463190.78</v>
      </c>
      <c r="E16" s="11">
        <v>-25965.38</v>
      </c>
      <c r="F16" s="10">
        <f t="shared" si="1"/>
        <v>437225.4</v>
      </c>
      <c r="G16" s="10">
        <v>437225.4</v>
      </c>
      <c r="H16" s="10">
        <v>437225.4</v>
      </c>
      <c r="I16" s="11">
        <f t="shared" si="2"/>
        <v>0</v>
      </c>
    </row>
    <row r="17" spans="2:9" x14ac:dyDescent="0.25">
      <c r="B17" s="8"/>
      <c r="C17" s="9" t="s">
        <v>26</v>
      </c>
      <c r="D17" s="10">
        <v>336471.72</v>
      </c>
      <c r="E17" s="11">
        <v>-15283.21</v>
      </c>
      <c r="F17" s="10">
        <f t="shared" si="1"/>
        <v>321188.50999999995</v>
      </c>
      <c r="G17" s="10">
        <v>321188.51</v>
      </c>
      <c r="H17" s="10">
        <v>321188.51</v>
      </c>
      <c r="I17" s="11">
        <f t="shared" si="2"/>
        <v>0</v>
      </c>
    </row>
    <row r="18" spans="2:9" x14ac:dyDescent="0.25">
      <c r="B18" s="8"/>
      <c r="C18" s="9" t="s">
        <v>27</v>
      </c>
      <c r="D18" s="10">
        <v>336471.72</v>
      </c>
      <c r="E18" s="11">
        <v>-15283.21</v>
      </c>
      <c r="F18" s="10">
        <f t="shared" si="1"/>
        <v>321188.50999999995</v>
      </c>
      <c r="G18" s="10">
        <v>321188.51</v>
      </c>
      <c r="H18" s="10">
        <v>321188.51</v>
      </c>
      <c r="I18" s="11">
        <f t="shared" si="2"/>
        <v>0</v>
      </c>
    </row>
    <row r="19" spans="2:9" ht="22.5" x14ac:dyDescent="0.25">
      <c r="B19" s="8"/>
      <c r="C19" s="9" t="s">
        <v>28</v>
      </c>
      <c r="D19" s="10">
        <v>336471.72</v>
      </c>
      <c r="E19" s="11">
        <v>-15283.15</v>
      </c>
      <c r="F19" s="10">
        <f t="shared" si="1"/>
        <v>321188.56999999995</v>
      </c>
      <c r="G19" s="10">
        <v>321188.57</v>
      </c>
      <c r="H19" s="10">
        <v>321188.57</v>
      </c>
      <c r="I19" s="11">
        <f t="shared" si="2"/>
        <v>0</v>
      </c>
    </row>
    <row r="20" spans="2:9" x14ac:dyDescent="0.25">
      <c r="B20" s="8"/>
      <c r="C20" s="9" t="s">
        <v>57</v>
      </c>
      <c r="D20" s="10">
        <v>336471.72</v>
      </c>
      <c r="E20" s="11">
        <v>-15283.21</v>
      </c>
      <c r="F20" s="10">
        <f t="shared" si="1"/>
        <v>321188.50999999995</v>
      </c>
      <c r="G20" s="10">
        <v>321188.51</v>
      </c>
      <c r="H20" s="10">
        <v>321188.51</v>
      </c>
      <c r="I20" s="11">
        <f t="shared" si="2"/>
        <v>0</v>
      </c>
    </row>
    <row r="21" spans="2:9" ht="22.5" x14ac:dyDescent="0.25">
      <c r="B21" s="8"/>
      <c r="C21" s="9" t="s">
        <v>58</v>
      </c>
      <c r="D21" s="10">
        <v>336471.72</v>
      </c>
      <c r="E21" s="11">
        <v>-15283.21</v>
      </c>
      <c r="F21" s="10">
        <f t="shared" si="1"/>
        <v>321188.50999999995</v>
      </c>
      <c r="G21" s="10">
        <v>321188.51</v>
      </c>
      <c r="H21" s="10">
        <v>321188.51</v>
      </c>
      <c r="I21" s="11">
        <f t="shared" si="2"/>
        <v>0</v>
      </c>
    </row>
    <row r="22" spans="2:9" x14ac:dyDescent="0.25">
      <c r="B22" s="8"/>
      <c r="C22" s="9" t="s">
        <v>59</v>
      </c>
      <c r="D22" s="10">
        <v>336471.72</v>
      </c>
      <c r="E22" s="11">
        <v>-15283.21</v>
      </c>
      <c r="F22" s="10">
        <f t="shared" si="1"/>
        <v>321188.50999999995</v>
      </c>
      <c r="G22" s="10">
        <v>321188.51</v>
      </c>
      <c r="H22" s="10">
        <v>321188.51</v>
      </c>
      <c r="I22" s="11">
        <f t="shared" si="2"/>
        <v>0</v>
      </c>
    </row>
    <row r="23" spans="2:9" ht="22.5" x14ac:dyDescent="0.25">
      <c r="B23" s="8"/>
      <c r="C23" s="9" t="s">
        <v>60</v>
      </c>
      <c r="D23" s="10">
        <v>336471.72</v>
      </c>
      <c r="E23" s="11">
        <v>-16215.31</v>
      </c>
      <c r="F23" s="10">
        <f t="shared" si="1"/>
        <v>320256.40999999997</v>
      </c>
      <c r="G23" s="10">
        <v>320256.40999999997</v>
      </c>
      <c r="H23" s="10">
        <v>320256.40999999997</v>
      </c>
      <c r="I23" s="11">
        <f t="shared" si="2"/>
        <v>0</v>
      </c>
    </row>
    <row r="24" spans="2:9" x14ac:dyDescent="0.25">
      <c r="B24" s="8"/>
      <c r="C24" s="9" t="s">
        <v>29</v>
      </c>
      <c r="D24" s="10">
        <v>1232782.1000000001</v>
      </c>
      <c r="E24" s="11">
        <v>49743.15</v>
      </c>
      <c r="F24" s="10">
        <f t="shared" si="1"/>
        <v>1282525.25</v>
      </c>
      <c r="G24" s="10">
        <v>1282525.25</v>
      </c>
      <c r="H24" s="10">
        <v>1282525.25</v>
      </c>
      <c r="I24" s="11">
        <f t="shared" si="2"/>
        <v>0</v>
      </c>
    </row>
    <row r="25" spans="2:9" x14ac:dyDescent="0.25">
      <c r="B25" s="8"/>
      <c r="C25" s="9" t="s">
        <v>30</v>
      </c>
      <c r="D25" s="10">
        <v>807104.82</v>
      </c>
      <c r="E25" s="11">
        <v>60784.56</v>
      </c>
      <c r="F25" s="10">
        <f t="shared" si="1"/>
        <v>867889.37999999989</v>
      </c>
      <c r="G25" s="10">
        <v>867889.38</v>
      </c>
      <c r="H25" s="10">
        <v>867889.38</v>
      </c>
      <c r="I25" s="11">
        <f t="shared" si="2"/>
        <v>0</v>
      </c>
    </row>
    <row r="26" spans="2:9" x14ac:dyDescent="0.25">
      <c r="B26" s="8"/>
      <c r="C26" s="9" t="s">
        <v>31</v>
      </c>
      <c r="D26" s="10">
        <v>386685.52</v>
      </c>
      <c r="E26" s="11">
        <v>88786.74</v>
      </c>
      <c r="F26" s="10">
        <f t="shared" si="1"/>
        <v>475472.26</v>
      </c>
      <c r="G26" s="10">
        <v>475472.26</v>
      </c>
      <c r="H26" s="10">
        <v>475472.26</v>
      </c>
      <c r="I26" s="11">
        <f t="shared" si="2"/>
        <v>0</v>
      </c>
    </row>
    <row r="27" spans="2:9" ht="22.5" x14ac:dyDescent="0.25">
      <c r="B27" s="8"/>
      <c r="C27" s="9" t="s">
        <v>32</v>
      </c>
      <c r="D27" s="10">
        <v>567156.46</v>
      </c>
      <c r="E27" s="11">
        <v>-49640.3</v>
      </c>
      <c r="F27" s="10">
        <f t="shared" si="1"/>
        <v>517516.16</v>
      </c>
      <c r="G27" s="10">
        <v>517516.16</v>
      </c>
      <c r="H27" s="10">
        <v>517516.16</v>
      </c>
      <c r="I27" s="11">
        <f t="shared" si="2"/>
        <v>0</v>
      </c>
    </row>
    <row r="28" spans="2:9" x14ac:dyDescent="0.25">
      <c r="B28" s="8"/>
      <c r="C28" s="9" t="s">
        <v>33</v>
      </c>
      <c r="D28" s="10">
        <v>6230536.5800000001</v>
      </c>
      <c r="E28" s="11">
        <v>1752097.32</v>
      </c>
      <c r="F28" s="10">
        <f t="shared" si="1"/>
        <v>7982633.9000000004</v>
      </c>
      <c r="G28" s="10">
        <v>7896539.96</v>
      </c>
      <c r="H28" s="10">
        <v>7896539.96</v>
      </c>
      <c r="I28" s="11">
        <f t="shared" si="2"/>
        <v>86093.94000000041</v>
      </c>
    </row>
    <row r="29" spans="2:9" x14ac:dyDescent="0.25">
      <c r="B29" s="8"/>
      <c r="C29" s="9" t="s">
        <v>34</v>
      </c>
      <c r="D29" s="10">
        <v>662562.32999999996</v>
      </c>
      <c r="E29" s="11">
        <v>379560.56</v>
      </c>
      <c r="F29" s="10">
        <f t="shared" si="1"/>
        <v>1042122.8899999999</v>
      </c>
      <c r="G29" s="10">
        <v>1042122.89</v>
      </c>
      <c r="H29" s="10">
        <v>1042122.89</v>
      </c>
      <c r="I29" s="11">
        <f t="shared" si="2"/>
        <v>0</v>
      </c>
    </row>
    <row r="30" spans="2:9" x14ac:dyDescent="0.25">
      <c r="B30" s="8"/>
      <c r="C30" s="9" t="s">
        <v>35</v>
      </c>
      <c r="D30" s="10">
        <v>438397.52</v>
      </c>
      <c r="E30" s="11">
        <v>139004.39000000001</v>
      </c>
      <c r="F30" s="10">
        <f t="shared" si="1"/>
        <v>577401.91</v>
      </c>
      <c r="G30" s="10">
        <v>577401.91</v>
      </c>
      <c r="H30" s="10">
        <v>577401.91</v>
      </c>
      <c r="I30" s="11">
        <f t="shared" si="2"/>
        <v>0</v>
      </c>
    </row>
    <row r="31" spans="2:9" x14ac:dyDescent="0.25">
      <c r="B31" s="8"/>
      <c r="C31" s="9" t="s">
        <v>36</v>
      </c>
      <c r="D31" s="10">
        <v>238850.82</v>
      </c>
      <c r="E31" s="11">
        <v>-11603.77</v>
      </c>
      <c r="F31" s="10">
        <f t="shared" si="1"/>
        <v>227247.05000000002</v>
      </c>
      <c r="G31" s="10">
        <v>227247.05</v>
      </c>
      <c r="H31" s="10">
        <v>227247.05</v>
      </c>
      <c r="I31" s="11">
        <f t="shared" si="2"/>
        <v>0</v>
      </c>
    </row>
    <row r="32" spans="2:9" x14ac:dyDescent="0.25">
      <c r="B32" s="8"/>
      <c r="C32" s="9" t="s">
        <v>37</v>
      </c>
      <c r="D32" s="10">
        <v>283839.65999999997</v>
      </c>
      <c r="E32" s="11">
        <v>190202.78</v>
      </c>
      <c r="F32" s="10">
        <f t="shared" si="1"/>
        <v>474042.43999999994</v>
      </c>
      <c r="G32" s="10">
        <v>474042.44</v>
      </c>
      <c r="H32" s="10">
        <v>474042.44</v>
      </c>
      <c r="I32" s="11">
        <f t="shared" si="2"/>
        <v>0</v>
      </c>
    </row>
    <row r="33" spans="2:9" x14ac:dyDescent="0.25">
      <c r="B33" s="8"/>
      <c r="C33" s="9" t="s">
        <v>38</v>
      </c>
      <c r="D33" s="10">
        <v>875855.62</v>
      </c>
      <c r="E33" s="11">
        <v>8800.9500000000007</v>
      </c>
      <c r="F33" s="10">
        <f t="shared" si="1"/>
        <v>884656.57</v>
      </c>
      <c r="G33" s="10">
        <v>884656.57</v>
      </c>
      <c r="H33" s="10">
        <v>884656.57</v>
      </c>
      <c r="I33" s="11">
        <f t="shared" si="2"/>
        <v>0</v>
      </c>
    </row>
    <row r="34" spans="2:9" x14ac:dyDescent="0.25">
      <c r="B34" s="8"/>
      <c r="C34" s="9" t="s">
        <v>61</v>
      </c>
      <c r="D34" s="10">
        <v>1163728.01</v>
      </c>
      <c r="E34" s="11">
        <v>25322.35</v>
      </c>
      <c r="F34" s="10">
        <f t="shared" si="1"/>
        <v>1189050.3600000001</v>
      </c>
      <c r="G34" s="10">
        <v>1189050.3600000001</v>
      </c>
      <c r="H34" s="10">
        <v>1189050.3600000001</v>
      </c>
      <c r="I34" s="11">
        <f t="shared" si="2"/>
        <v>0</v>
      </c>
    </row>
    <row r="35" spans="2:9" x14ac:dyDescent="0.25">
      <c r="B35" s="8"/>
      <c r="C35" s="9" t="s">
        <v>39</v>
      </c>
      <c r="D35" s="10">
        <v>3042450.14</v>
      </c>
      <c r="E35" s="11">
        <v>2113107.9</v>
      </c>
      <c r="F35" s="10">
        <f t="shared" si="1"/>
        <v>5155558.04</v>
      </c>
      <c r="G35" s="10">
        <v>5155558.04</v>
      </c>
      <c r="H35" s="10">
        <v>5155558.04</v>
      </c>
      <c r="I35" s="11">
        <f t="shared" si="2"/>
        <v>0</v>
      </c>
    </row>
    <row r="36" spans="2:9" x14ac:dyDescent="0.25">
      <c r="B36" s="8"/>
      <c r="C36" s="9" t="s">
        <v>40</v>
      </c>
      <c r="D36" s="10">
        <v>2680940.0099999998</v>
      </c>
      <c r="E36" s="11">
        <v>1344619.94</v>
      </c>
      <c r="F36" s="10">
        <f t="shared" si="1"/>
        <v>4025559.9499999997</v>
      </c>
      <c r="G36" s="10">
        <v>3971559.95</v>
      </c>
      <c r="H36" s="10">
        <v>3971559.95</v>
      </c>
      <c r="I36" s="11">
        <f t="shared" si="2"/>
        <v>53999.999999999534</v>
      </c>
    </row>
    <row r="37" spans="2:9" x14ac:dyDescent="0.25">
      <c r="B37" s="8"/>
      <c r="C37" s="9" t="s">
        <v>41</v>
      </c>
      <c r="D37" s="10">
        <v>513058</v>
      </c>
      <c r="E37" s="11">
        <v>-25114.19</v>
      </c>
      <c r="F37" s="10">
        <f t="shared" si="1"/>
        <v>487943.81</v>
      </c>
      <c r="G37" s="10">
        <v>487943.81</v>
      </c>
      <c r="H37" s="10">
        <v>487943.81</v>
      </c>
      <c r="I37" s="11">
        <f t="shared" si="2"/>
        <v>0</v>
      </c>
    </row>
    <row r="38" spans="2:9" x14ac:dyDescent="0.25">
      <c r="B38" s="8"/>
      <c r="C38" s="9" t="s">
        <v>42</v>
      </c>
      <c r="D38" s="10">
        <v>297306.09999999998</v>
      </c>
      <c r="E38" s="11">
        <v>184696.97</v>
      </c>
      <c r="F38" s="10">
        <f t="shared" si="1"/>
        <v>482003.06999999995</v>
      </c>
      <c r="G38" s="10">
        <v>482003.07</v>
      </c>
      <c r="H38" s="10">
        <v>482003.07</v>
      </c>
      <c r="I38" s="11">
        <f t="shared" si="2"/>
        <v>0</v>
      </c>
    </row>
    <row r="39" spans="2:9" x14ac:dyDescent="0.25">
      <c r="B39" s="8"/>
      <c r="C39" s="9" t="s">
        <v>43</v>
      </c>
      <c r="D39" s="10">
        <v>331438.12</v>
      </c>
      <c r="E39" s="11">
        <v>-3327.02</v>
      </c>
      <c r="F39" s="10">
        <f t="shared" si="1"/>
        <v>328111.09999999998</v>
      </c>
      <c r="G39" s="10">
        <v>328111.09999999998</v>
      </c>
      <c r="H39" s="10">
        <v>328111.09999999998</v>
      </c>
      <c r="I39" s="11">
        <f t="shared" si="2"/>
        <v>0</v>
      </c>
    </row>
    <row r="40" spans="2:9" x14ac:dyDescent="0.25">
      <c r="B40" s="8"/>
      <c r="C40" s="9" t="s">
        <v>44</v>
      </c>
      <c r="D40" s="10">
        <v>601288.48</v>
      </c>
      <c r="E40" s="11">
        <v>-34573.33</v>
      </c>
      <c r="F40" s="10">
        <f t="shared" si="1"/>
        <v>566715.15</v>
      </c>
      <c r="G40" s="10">
        <v>566715.15</v>
      </c>
      <c r="H40" s="10">
        <v>566715.15</v>
      </c>
      <c r="I40" s="11">
        <f t="shared" si="2"/>
        <v>0</v>
      </c>
    </row>
    <row r="41" spans="2:9" x14ac:dyDescent="0.25">
      <c r="B41" s="8"/>
      <c r="C41" s="9" t="s">
        <v>45</v>
      </c>
      <c r="D41" s="10">
        <v>306071.21999999997</v>
      </c>
      <c r="E41" s="11">
        <v>60838.66</v>
      </c>
      <c r="F41" s="10">
        <f t="shared" si="1"/>
        <v>366909.88</v>
      </c>
      <c r="G41" s="10">
        <v>366909.88</v>
      </c>
      <c r="H41" s="10">
        <v>366909.88</v>
      </c>
      <c r="I41" s="11">
        <f t="shared" si="2"/>
        <v>0</v>
      </c>
    </row>
    <row r="42" spans="2:9" x14ac:dyDescent="0.25">
      <c r="B42" s="8"/>
      <c r="C42" s="9" t="s">
        <v>46</v>
      </c>
      <c r="D42" s="10">
        <v>1137305.8400000001</v>
      </c>
      <c r="E42" s="11">
        <v>-268816.59000000003</v>
      </c>
      <c r="F42" s="10">
        <f t="shared" si="1"/>
        <v>868489.25</v>
      </c>
      <c r="G42" s="10">
        <v>868489.25</v>
      </c>
      <c r="H42" s="10">
        <v>868489.25</v>
      </c>
      <c r="I42" s="11">
        <f t="shared" si="2"/>
        <v>0</v>
      </c>
    </row>
    <row r="43" spans="2:9" x14ac:dyDescent="0.25">
      <c r="B43" s="8"/>
      <c r="C43" s="9" t="s">
        <v>47</v>
      </c>
      <c r="D43" s="10">
        <v>716024.4</v>
      </c>
      <c r="E43" s="11">
        <v>-59559.47</v>
      </c>
      <c r="F43" s="10">
        <f t="shared" si="1"/>
        <v>656464.93000000005</v>
      </c>
      <c r="G43" s="10">
        <v>656464.93000000005</v>
      </c>
      <c r="H43" s="10">
        <v>656464.93000000005</v>
      </c>
      <c r="I43" s="11">
        <f t="shared" si="2"/>
        <v>0</v>
      </c>
    </row>
    <row r="44" spans="2:9" x14ac:dyDescent="0.25">
      <c r="B44" s="8"/>
      <c r="C44" s="9" t="s">
        <v>48</v>
      </c>
      <c r="D44" s="10">
        <v>1436372.53</v>
      </c>
      <c r="E44" s="11">
        <v>189637.36</v>
      </c>
      <c r="F44" s="10">
        <f t="shared" si="1"/>
        <v>1626009.8900000001</v>
      </c>
      <c r="G44" s="10">
        <v>1623674.89</v>
      </c>
      <c r="H44" s="10">
        <v>1623674.89</v>
      </c>
      <c r="I44" s="11">
        <f t="shared" si="2"/>
        <v>2335.0000000002328</v>
      </c>
    </row>
    <row r="45" spans="2:9" x14ac:dyDescent="0.25">
      <c r="B45" s="8"/>
      <c r="C45" s="9" t="s">
        <v>49</v>
      </c>
      <c r="D45" s="10">
        <v>579911.18999999994</v>
      </c>
      <c r="E45" s="11">
        <v>-54339.13</v>
      </c>
      <c r="F45" s="10">
        <f t="shared" si="1"/>
        <v>525572.05999999994</v>
      </c>
      <c r="G45" s="10">
        <v>503108.27</v>
      </c>
      <c r="H45" s="10">
        <v>503108.27</v>
      </c>
      <c r="I45" s="11">
        <f t="shared" si="2"/>
        <v>22463.789999999921</v>
      </c>
    </row>
    <row r="46" spans="2:9" x14ac:dyDescent="0.25">
      <c r="B46" s="8"/>
      <c r="C46" s="9" t="s">
        <v>50</v>
      </c>
      <c r="D46" s="10">
        <v>571685.66</v>
      </c>
      <c r="E46" s="11">
        <v>126725.11</v>
      </c>
      <c r="F46" s="10">
        <f t="shared" si="1"/>
        <v>698410.77</v>
      </c>
      <c r="G46" s="10">
        <v>669938.62</v>
      </c>
      <c r="H46" s="10">
        <v>669938.62</v>
      </c>
      <c r="I46" s="11">
        <f t="shared" si="2"/>
        <v>28472.150000000023</v>
      </c>
    </row>
    <row r="47" spans="2:9" x14ac:dyDescent="0.25">
      <c r="B47" s="8"/>
      <c r="C47" s="9" t="s">
        <v>51</v>
      </c>
      <c r="D47" s="10">
        <v>4856570.51</v>
      </c>
      <c r="E47" s="11">
        <v>1806791.81</v>
      </c>
      <c r="F47" s="10">
        <f t="shared" si="1"/>
        <v>6663362.3200000003</v>
      </c>
      <c r="G47" s="10">
        <v>6552595.1399999997</v>
      </c>
      <c r="H47" s="10">
        <v>6552595.1399999997</v>
      </c>
      <c r="I47" s="11">
        <f t="shared" si="2"/>
        <v>110767.18000000063</v>
      </c>
    </row>
    <row r="48" spans="2:9" x14ac:dyDescent="0.25">
      <c r="B48" s="8"/>
      <c r="C48" s="9" t="s">
        <v>52</v>
      </c>
      <c r="D48" s="10">
        <v>679191.5</v>
      </c>
      <c r="E48" s="11">
        <v>-15859.63</v>
      </c>
      <c r="F48" s="10">
        <f t="shared" si="1"/>
        <v>663331.87</v>
      </c>
      <c r="G48" s="10">
        <v>651285.38</v>
      </c>
      <c r="H48" s="10">
        <v>651285.38</v>
      </c>
      <c r="I48" s="11">
        <f t="shared" si="2"/>
        <v>12046.489999999991</v>
      </c>
    </row>
    <row r="49" spans="2:9" x14ac:dyDescent="0.25">
      <c r="B49" s="8"/>
      <c r="C49" s="9"/>
      <c r="D49" s="10"/>
      <c r="E49" s="11"/>
      <c r="F49" s="10"/>
      <c r="G49" s="10"/>
      <c r="H49" s="10"/>
      <c r="I49" s="11"/>
    </row>
    <row r="50" spans="2:9" ht="30" customHeight="1" x14ac:dyDescent="0.25">
      <c r="B50" s="21" t="s">
        <v>12</v>
      </c>
      <c r="C50" s="21"/>
      <c r="D50" s="12">
        <f t="shared" ref="D50:I50" si="3">SUM(D51:D54)</f>
        <v>207801960.64000005</v>
      </c>
      <c r="E50" s="12">
        <f t="shared" si="3"/>
        <v>81259451.25</v>
      </c>
      <c r="F50" s="12">
        <f t="shared" si="3"/>
        <v>289061411.88999999</v>
      </c>
      <c r="G50" s="12">
        <f t="shared" si="3"/>
        <v>289059906.76999998</v>
      </c>
      <c r="H50" s="12">
        <f t="shared" si="3"/>
        <v>289059906.76999998</v>
      </c>
      <c r="I50" s="13">
        <f t="shared" si="3"/>
        <v>1505.1200000159442</v>
      </c>
    </row>
    <row r="51" spans="2:9" x14ac:dyDescent="0.25">
      <c r="B51" s="8"/>
      <c r="C51" s="9" t="s">
        <v>39</v>
      </c>
      <c r="D51" s="10">
        <v>179184755.46000001</v>
      </c>
      <c r="E51" s="11">
        <v>78688587.769999996</v>
      </c>
      <c r="F51" s="10">
        <f>D51+E51</f>
        <v>257873343.23000002</v>
      </c>
      <c r="G51" s="10">
        <v>257871840.12</v>
      </c>
      <c r="H51" s="10">
        <v>257871840.12</v>
      </c>
      <c r="I51" s="11">
        <f>F51-G51</f>
        <v>1503.1100000143051</v>
      </c>
    </row>
    <row r="52" spans="2:9" x14ac:dyDescent="0.25">
      <c r="B52" s="8"/>
      <c r="C52" s="9" t="s">
        <v>53</v>
      </c>
      <c r="D52" s="10">
        <v>17606666.800000001</v>
      </c>
      <c r="E52" s="11">
        <v>3303066.1</v>
      </c>
      <c r="F52" s="10">
        <f t="shared" ref="F52:F54" si="4">D52+E52</f>
        <v>20909732.900000002</v>
      </c>
      <c r="G52" s="10">
        <v>20909730.890000001</v>
      </c>
      <c r="H52" s="10">
        <v>20909730.890000001</v>
      </c>
      <c r="I52" s="11">
        <f>F52-G52</f>
        <v>2.0100000016391277</v>
      </c>
    </row>
    <row r="53" spans="2:9" x14ac:dyDescent="0.25">
      <c r="B53" s="8"/>
      <c r="C53" s="9" t="s">
        <v>54</v>
      </c>
      <c r="D53" s="10">
        <v>3240774.61</v>
      </c>
      <c r="E53" s="11">
        <v>-552881.66</v>
      </c>
      <c r="F53" s="10">
        <f t="shared" si="4"/>
        <v>2687892.9499999997</v>
      </c>
      <c r="G53" s="10">
        <v>2687892.95</v>
      </c>
      <c r="H53" s="10">
        <v>2687892.95</v>
      </c>
      <c r="I53" s="11">
        <f t="shared" ref="I53:I54" si="5">F53-G53</f>
        <v>0</v>
      </c>
    </row>
    <row r="54" spans="2:9" x14ac:dyDescent="0.25">
      <c r="B54" s="8"/>
      <c r="C54" s="9" t="s">
        <v>55</v>
      </c>
      <c r="D54" s="10">
        <v>7769763.7699999996</v>
      </c>
      <c r="E54" s="11">
        <v>-179320.95999999999</v>
      </c>
      <c r="F54" s="10">
        <f t="shared" si="4"/>
        <v>7590442.8099999996</v>
      </c>
      <c r="G54" s="10">
        <v>7590442.8099999996</v>
      </c>
      <c r="H54" s="10">
        <v>7590442.8099999996</v>
      </c>
      <c r="I54" s="11">
        <f t="shared" si="5"/>
        <v>0</v>
      </c>
    </row>
    <row r="55" spans="2:9" ht="19.5" customHeight="1" x14ac:dyDescent="0.25">
      <c r="B55" s="35" t="s">
        <v>8</v>
      </c>
      <c r="C55" s="36"/>
      <c r="D55" s="12">
        <f>D11+D50</f>
        <v>254610211.49000004</v>
      </c>
      <c r="E55" s="12">
        <f t="shared" ref="E55:I55" si="6">E11+E50</f>
        <v>92907543.209999993</v>
      </c>
      <c r="F55" s="12">
        <f t="shared" si="6"/>
        <v>347517754.69999999</v>
      </c>
      <c r="G55" s="12">
        <f t="shared" si="6"/>
        <v>345480099.17000002</v>
      </c>
      <c r="H55" s="12">
        <f t="shared" si="6"/>
        <v>345480099.17000002</v>
      </c>
      <c r="I55" s="13">
        <f t="shared" si="6"/>
        <v>2037655.5300000159</v>
      </c>
    </row>
    <row r="56" spans="2:9" ht="9" customHeight="1" thickBot="1" x14ac:dyDescent="0.3">
      <c r="B56" s="1"/>
      <c r="C56" s="2"/>
      <c r="D56" s="3"/>
      <c r="E56" s="3"/>
      <c r="F56" s="3"/>
      <c r="G56" s="3"/>
      <c r="H56" s="3"/>
      <c r="I56" s="3"/>
    </row>
    <row r="79" spans="3:9" x14ac:dyDescent="0.25">
      <c r="C79" s="5" t="s">
        <v>14</v>
      </c>
      <c r="D79" s="4"/>
      <c r="E79" s="4"/>
      <c r="F79" s="4"/>
      <c r="G79" s="4"/>
      <c r="H79" s="4"/>
      <c r="I79" s="4"/>
    </row>
    <row r="80" spans="3:9" ht="60.75" customHeight="1" x14ac:dyDescent="0.25">
      <c r="C80" s="37" t="s">
        <v>16</v>
      </c>
      <c r="D80" s="37"/>
      <c r="E80" s="37"/>
      <c r="F80" s="37"/>
      <c r="G80" s="37"/>
      <c r="H80" s="37"/>
      <c r="I80" s="37"/>
    </row>
    <row r="81" spans="3:9" ht="35.25" customHeight="1" x14ac:dyDescent="0.25">
      <c r="C81" s="37" t="s">
        <v>15</v>
      </c>
      <c r="D81" s="37"/>
      <c r="E81" s="37"/>
      <c r="F81" s="37"/>
      <c r="G81" s="37"/>
      <c r="H81" s="37"/>
      <c r="I81" s="37"/>
    </row>
    <row r="82" spans="3:9" ht="22.5" customHeight="1" x14ac:dyDescent="0.25">
      <c r="C82" s="37" t="s">
        <v>17</v>
      </c>
      <c r="D82" s="37"/>
      <c r="E82" s="37"/>
      <c r="F82" s="37"/>
      <c r="G82" s="37"/>
      <c r="H82" s="37"/>
      <c r="I82" s="37"/>
    </row>
    <row r="83" spans="3:9" x14ac:dyDescent="0.25">
      <c r="C83" s="37" t="s">
        <v>18</v>
      </c>
      <c r="D83" s="37"/>
      <c r="E83" s="37"/>
      <c r="F83" s="37"/>
      <c r="G83" s="37"/>
      <c r="H83" s="37"/>
      <c r="I83" s="37"/>
    </row>
    <row r="84" spans="3:9" x14ac:dyDescent="0.25">
      <c r="C84" s="34" t="s">
        <v>19</v>
      </c>
      <c r="D84" s="34"/>
      <c r="E84" s="34"/>
      <c r="F84" s="34"/>
      <c r="G84" s="34"/>
      <c r="H84" s="34"/>
      <c r="I84" s="34"/>
    </row>
  </sheetData>
  <mergeCells count="17">
    <mergeCell ref="C84:I84"/>
    <mergeCell ref="B55:C55"/>
    <mergeCell ref="C80:I80"/>
    <mergeCell ref="C81:I81"/>
    <mergeCell ref="C82:I82"/>
    <mergeCell ref="C83:I83"/>
    <mergeCell ref="H2:I2"/>
    <mergeCell ref="I8:I9"/>
    <mergeCell ref="B11:C11"/>
    <mergeCell ref="B50:C50"/>
    <mergeCell ref="B3:I3"/>
    <mergeCell ref="B4:I4"/>
    <mergeCell ref="B5:I5"/>
    <mergeCell ref="B6:I6"/>
    <mergeCell ref="B7:I7"/>
    <mergeCell ref="B8:C9"/>
    <mergeCell ref="D8:H8"/>
  </mergeCells>
  <printOptions horizontalCentered="1"/>
  <pageMargins left="0.31496062992125984" right="0.31496062992125984" top="0.35433070866141736" bottom="0.35433070866141736" header="0" footer="0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LDF-7</vt:lpstr>
      <vt:lpstr>'LDF-7'!Área_de_impresión</vt:lpstr>
      <vt:lpstr>'LDF-7'!Títulos_a_imprimir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VICTOR</cp:lastModifiedBy>
  <cp:lastPrinted>2024-04-02T16:04:37Z</cp:lastPrinted>
  <dcterms:created xsi:type="dcterms:W3CDTF">2016-10-14T15:00:32Z</dcterms:created>
  <dcterms:modified xsi:type="dcterms:W3CDTF">2024-04-02T16:05:35Z</dcterms:modified>
</cp:coreProperties>
</file>