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MPIOS  2005\H. AYUNTAMIENTOS 2023\1. GENERAL HELIODORO CASTILLO\2. GASTO CORRIENTE\2. CUENTA ANUAL 2023\4.5 INFORMACION DE DISCIPLINA FINANCIERA\"/>
    </mc:Choice>
  </mc:AlternateContent>
  <bookViews>
    <workbookView xWindow="0" yWindow="0" windowWidth="20490" windowHeight="7755"/>
  </bookViews>
  <sheets>
    <sheet name="LDF-8" sheetId="23" r:id="rId1"/>
  </sheets>
  <definedNames>
    <definedName name="_xlnm.Print_Area" localSheetId="0">'LDF-8'!$A$1:$J$111</definedName>
    <definedName name="_xlnm.Print_Titles" localSheetId="0">'LDF-8'!$1:$9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3" i="23" l="1"/>
  <c r="J83" i="23" s="1"/>
  <c r="G82" i="23"/>
  <c r="J82" i="23" s="1"/>
  <c r="G81" i="23"/>
  <c r="J81" i="23" s="1"/>
  <c r="G80" i="23"/>
  <c r="J80" i="23" s="1"/>
  <c r="G77" i="23"/>
  <c r="J77" i="23" s="1"/>
  <c r="G76" i="23"/>
  <c r="J76" i="23" s="1"/>
  <c r="G75" i="23"/>
  <c r="J75" i="23" s="1"/>
  <c r="G74" i="23"/>
  <c r="J74" i="23" s="1"/>
  <c r="G73" i="23"/>
  <c r="J73" i="23" s="1"/>
  <c r="G72" i="23"/>
  <c r="J72" i="23" s="1"/>
  <c r="G71" i="23"/>
  <c r="J71" i="23" s="1"/>
  <c r="G70" i="23"/>
  <c r="J70" i="23" s="1"/>
  <c r="G69" i="23"/>
  <c r="J69" i="23" s="1"/>
  <c r="G62" i="23"/>
  <c r="J62" i="23" s="1"/>
  <c r="G63" i="23"/>
  <c r="J63" i="23" s="1"/>
  <c r="G64" i="23"/>
  <c r="J64" i="23" s="1"/>
  <c r="G65" i="23"/>
  <c r="J65" i="23" s="1"/>
  <c r="G66" i="23"/>
  <c r="J66" i="23" s="1"/>
  <c r="G60" i="23"/>
  <c r="J60" i="23" s="1"/>
  <c r="G50" i="23"/>
  <c r="J50" i="23" s="1"/>
  <c r="G51" i="23"/>
  <c r="J51" i="23" s="1"/>
  <c r="G52" i="23"/>
  <c r="J52" i="23" s="1"/>
  <c r="G53" i="23"/>
  <c r="J53" i="23" s="1"/>
  <c r="G54" i="23"/>
  <c r="J54" i="23" s="1"/>
  <c r="G55" i="23"/>
  <c r="J55" i="23" s="1"/>
  <c r="G56" i="23"/>
  <c r="J56" i="23" s="1"/>
  <c r="G57" i="23"/>
  <c r="J57" i="23" s="1"/>
  <c r="G43" i="23"/>
  <c r="J43" i="23" s="1"/>
  <c r="G44" i="23"/>
  <c r="J44" i="23" s="1"/>
  <c r="G45" i="23"/>
  <c r="J45" i="23" s="1"/>
  <c r="G34" i="23"/>
  <c r="J34" i="23" s="1"/>
  <c r="G35" i="23"/>
  <c r="J35" i="23" s="1"/>
  <c r="G36" i="23"/>
  <c r="J36" i="23" s="1"/>
  <c r="G37" i="23"/>
  <c r="J37" i="23" s="1"/>
  <c r="G38" i="23"/>
  <c r="J38" i="23" s="1"/>
  <c r="G39" i="23"/>
  <c r="J39" i="23" s="1"/>
  <c r="G40" i="23"/>
  <c r="J40" i="23" s="1"/>
  <c r="G25" i="23"/>
  <c r="J25" i="23" s="1"/>
  <c r="G26" i="23"/>
  <c r="J26" i="23" s="1"/>
  <c r="G27" i="23"/>
  <c r="J27" i="23" s="1"/>
  <c r="G28" i="23"/>
  <c r="J28" i="23" s="1"/>
  <c r="G29" i="23"/>
  <c r="J29" i="23" s="1"/>
  <c r="G15" i="23"/>
  <c r="J15" i="23" s="1"/>
  <c r="G16" i="23"/>
  <c r="J16" i="23" s="1"/>
  <c r="G17" i="23"/>
  <c r="J17" i="23" s="1"/>
  <c r="G18" i="23"/>
  <c r="J18" i="23" s="1"/>
  <c r="G19" i="23"/>
  <c r="J19" i="23" s="1"/>
  <c r="G20" i="23"/>
  <c r="J20" i="23" s="1"/>
  <c r="G13" i="23"/>
  <c r="J13" i="23" s="1"/>
  <c r="G14" i="23"/>
  <c r="J14" i="23" s="1"/>
  <c r="I79" i="23"/>
  <c r="H79" i="23"/>
  <c r="F79" i="23"/>
  <c r="E79" i="23"/>
  <c r="I68" i="23"/>
  <c r="H68" i="23"/>
  <c r="F68" i="23"/>
  <c r="E68" i="23"/>
  <c r="G61" i="23"/>
  <c r="J61" i="23" s="1"/>
  <c r="I59" i="23"/>
  <c r="H59" i="23"/>
  <c r="F59" i="23"/>
  <c r="E59" i="23"/>
  <c r="I49" i="23"/>
  <c r="H49" i="23"/>
  <c r="F49" i="23"/>
  <c r="E49" i="23"/>
  <c r="G46" i="23"/>
  <c r="J46" i="23" s="1"/>
  <c r="I42" i="23"/>
  <c r="H42" i="23"/>
  <c r="F42" i="23"/>
  <c r="E42" i="23"/>
  <c r="G33" i="23"/>
  <c r="J33" i="23" s="1"/>
  <c r="G32" i="23"/>
  <c r="J32" i="23" s="1"/>
  <c r="I31" i="23"/>
  <c r="H31" i="23"/>
  <c r="F31" i="23"/>
  <c r="E31" i="23"/>
  <c r="G24" i="23"/>
  <c r="J24" i="23" s="1"/>
  <c r="G23" i="23"/>
  <c r="J23" i="23" s="1"/>
  <c r="I22" i="23"/>
  <c r="H22" i="23"/>
  <c r="F22" i="23"/>
  <c r="E22" i="23"/>
  <c r="I12" i="23"/>
  <c r="H12" i="23"/>
  <c r="F12" i="23"/>
  <c r="E12" i="23"/>
  <c r="G31" i="23" l="1"/>
  <c r="J31" i="23" s="1"/>
  <c r="I48" i="23"/>
  <c r="G68" i="23"/>
  <c r="J68" i="23" s="1"/>
  <c r="G59" i="23"/>
  <c r="J59" i="23" s="1"/>
  <c r="G22" i="23"/>
  <c r="J22" i="23" s="1"/>
  <c r="G12" i="23"/>
  <c r="J12" i="23" s="1"/>
  <c r="I11" i="23"/>
  <c r="G79" i="23"/>
  <c r="J79" i="23" s="1"/>
  <c r="F48" i="23"/>
  <c r="E48" i="23"/>
  <c r="H48" i="23"/>
  <c r="G49" i="23"/>
  <c r="J49" i="23" s="1"/>
  <c r="G42" i="23"/>
  <c r="J42" i="23" s="1"/>
  <c r="F11" i="23"/>
  <c r="H11" i="23"/>
  <c r="E11" i="23"/>
  <c r="G48" i="23" l="1"/>
  <c r="J48" i="23" s="1"/>
  <c r="I85" i="23"/>
  <c r="H85" i="23"/>
  <c r="F85" i="23"/>
  <c r="G11" i="23"/>
  <c r="J11" i="23" s="1"/>
  <c r="E85" i="23"/>
  <c r="G85" i="23" l="1"/>
  <c r="J85" i="23" s="1"/>
</calcChain>
</file>

<file path=xl/sharedStrings.xml><?xml version="1.0" encoding="utf-8"?>
<sst xmlns="http://schemas.openxmlformats.org/spreadsheetml/2006/main" count="87" uniqueCount="56">
  <si>
    <t>(PESOS)</t>
  </si>
  <si>
    <t>Concepto (c)</t>
  </si>
  <si>
    <t>Devengado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</si>
  <si>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</si>
  <si>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</si>
  <si>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</si>
  <si>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</si>
  <si>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</si>
  <si>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</si>
  <si>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</si>
  <si>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</si>
  <si>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</si>
  <si>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</si>
  <si>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</si>
  <si>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</si>
  <si>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</si>
  <si>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</si>
  <si>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</si>
  <si>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</si>
  <si>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</si>
  <si>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</si>
  <si>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</si>
  <si>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</si>
  <si>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</si>
  <si>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</si>
  <si>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</si>
  <si>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</si>
  <si>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</si>
  <si>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</si>
  <si>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</si>
  <si>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</si>
  <si>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</si>
  <si>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</si>
  <si>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</si>
  <si>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</si>
  <si>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</si>
  <si>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</si>
  <si>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</si>
  <si>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</si>
  <si>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</si>
  <si>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</si>
  <si>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D. Otras No Clasificadas en Funciones Anteriores                                           (D=d1+d2+d3+d4)</t>
  </si>
  <si>
    <t>D. Otras No Clasificadas en Funciones Anteriores                                       (D=d1+d2+d3+d4)</t>
  </si>
  <si>
    <t>Aprobado                                                                                          (d)</t>
  </si>
  <si>
    <t>Subejercicio                                        (e)</t>
  </si>
  <si>
    <t>d1) Transacciones de la Deuda Publica / Costo Financiero de la Deuda</t>
  </si>
  <si>
    <t>C. Desarrollo Económico (C=c1+c2+c3+c4+c5+c6+c7+c8+c9)</t>
  </si>
  <si>
    <t>Instructivo de llenado:</t>
  </si>
  <si>
    <r>
      <t xml:space="preserve">(b) Periodo de presentación: </t>
    </r>
    <r>
      <rPr>
        <sz val="9"/>
        <color theme="1"/>
        <rFont val="Arial"/>
        <family val="2"/>
      </rPr>
      <t>Este informe se presenta de forma trimestral acumulando cada periodo del ejercicio, con la desagregación de la información financiera ocurrida entre el inicio y el final del periodo, así como de manera anual, en la Cuenta Pública.</t>
    </r>
  </si>
  <si>
    <r>
      <t xml:space="preserve">(a) Nombre del Ente Público: </t>
    </r>
    <r>
      <rPr>
        <sz val="9"/>
        <color theme="1"/>
        <rFont val="Arial"/>
        <family val="2"/>
      </rPr>
      <t>Este estado analítico se presenta por cada uno de los Entes Públicos de las Entidades Federativas y Municipios, es decir, los poderes Ejecutivo, Legislativo y Judicial; los organismos autónomos; los organismos descentralizados, empresas de participación estatal mayoritaria y fideicomisos, así como cualquier otro ente sobre el que las Entidades Federativas y los Municipios tengan control sobre sus decisiones o acciones. En el caso de la Ciudad de México, el Poder Ejecutivo incluye adicionalmente a sus alcaldías.</t>
    </r>
  </si>
  <si>
    <r>
      <t>(c) Concepto:</t>
    </r>
    <r>
      <rPr>
        <sz val="9"/>
        <color theme="1"/>
        <rFont val="Arial"/>
        <family val="2"/>
      </rPr>
      <t xml:space="preserve"> Muestra la clasificación de los egresos a partir de la desagregación de Gasto No Etiquetado y Gasto Etiquetado. </t>
    </r>
  </si>
  <si>
    <r>
      <t xml:space="preserve">(d) Aprobado: </t>
    </r>
    <r>
      <rPr>
        <sz val="9"/>
        <color theme="1"/>
        <rFont val="Arial"/>
        <family val="2"/>
      </rPr>
      <t>Esta información se presentará en términos anualizados.</t>
    </r>
  </si>
  <si>
    <r>
      <t>(e) Subejercicio:</t>
    </r>
    <r>
      <rPr>
        <sz val="9"/>
        <color theme="1"/>
        <rFont val="Arial"/>
        <family val="2"/>
      </rPr>
      <t xml:space="preserve"> Representa el importe obtenido de la diferencia entre el Egreso Modificado y el Egreso Devengado.</t>
    </r>
  </si>
  <si>
    <t>Formato LDF-8</t>
  </si>
  <si>
    <t>Municipio: General Heliodoro Castillo, Gro.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</si>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</sst>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9" xfId="0" applyFont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justify" vertical="center"/>
    </xf>
    <xf numFmtId="0" fontId="6" fillId="2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1" fillId="0" borderId="1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" fillId="0" borderId="12" xfId="0" applyFont="1" applyBorder="1" applyAlignment="1">
      <alignment horizontal="left" vertical="center" wrapText="1"/>
    </xf>
    <xf numFmtId="0" fontId="7" fillId="0" borderId="13" xfId="0" applyFont="1" applyBorder="1"/>
    <xf numFmtId="0" fontId="1" fillId="0" borderId="17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164" fontId="6" fillId="0" borderId="9" xfId="1" applyNumberFormat="1" applyFont="1" applyBorder="1" applyAlignment="1">
      <alignment horizontal="right" vertical="center"/>
    </xf>
    <xf numFmtId="164" fontId="1" fillId="0" borderId="9" xfId="1" applyNumberFormat="1" applyFont="1" applyBorder="1" applyAlignment="1">
      <alignment horizontal="right" vertical="center"/>
    </xf>
    <xf numFmtId="164" fontId="1" fillId="0" borderId="14" xfId="1" applyNumberFormat="1" applyFont="1" applyBorder="1" applyAlignment="1">
      <alignment horizontal="center" vertical="center"/>
    </xf>
    <xf numFmtId="43" fontId="1" fillId="0" borderId="14" xfId="1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ill="1"/>
    <xf numFmtId="0" fontId="3" fillId="3" borderId="0" xfId="0" applyFont="1" applyFill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647700</xdr:colOff>
      <xdr:row>100</xdr:row>
      <xdr:rowOff>180976</xdr:rowOff>
    </xdr:from>
    <xdr:to>
      <xdr:col>9</xdr:col>
      <xdr:colOff>790574</xdr:colOff>
      <xdr:row>104</xdr:row>
      <xdr:rowOff>123825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391275" y="20373976"/>
          <a:ext cx="1819274" cy="704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Autorizó: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 P. Serafín Hernández Landa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twoCellAnchor>
  <xdr:twoCellAnchor>
    <xdr:from>
      <xdr:col>4</xdr:col>
      <xdr:colOff>809625</xdr:colOff>
      <xdr:row>100</xdr:row>
      <xdr:rowOff>171450</xdr:rowOff>
    </xdr:from>
    <xdr:to>
      <xdr:col>7</xdr:col>
      <xdr:colOff>581025</xdr:colOff>
      <xdr:row>104</xdr:row>
      <xdr:rowOff>142875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38600" y="20364450"/>
          <a:ext cx="22860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Psic. Yesenia Arlett Nava Castillo 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Síndica Procuradora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100</xdr:row>
      <xdr:rowOff>180976</xdr:rowOff>
    </xdr:from>
    <xdr:to>
      <xdr:col>3</xdr:col>
      <xdr:colOff>1933576</xdr:colOff>
      <xdr:row>106</xdr:row>
      <xdr:rowOff>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0" y="20373976"/>
          <a:ext cx="2305051" cy="96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Elaboró: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L. C. Monica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Patricia Brito Moreno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</xdr:txBody>
    </xdr:sp>
    <xdr:clientData/>
  </xdr:twoCellAnchor>
  <xdr:twoCellAnchor>
    <xdr:from>
      <xdr:col>3</xdr:col>
      <xdr:colOff>1581149</xdr:colOff>
      <xdr:row>100</xdr:row>
      <xdr:rowOff>180976</xdr:rowOff>
    </xdr:from>
    <xdr:to>
      <xdr:col>5</xdr:col>
      <xdr:colOff>295275</xdr:colOff>
      <xdr:row>105</xdr:row>
      <xdr:rowOff>180975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952624" y="20373976"/>
          <a:ext cx="2409826" cy="95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Revisó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Victor Hugo Juárez Linares</a:t>
          </a:r>
          <a:endParaRPr lang="es-MX" sz="10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del Órgano de Control Interno 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32"/>
  <sheetViews>
    <sheetView tabSelected="1" zoomScaleNormal="100" workbookViewId="0">
      <selection activeCell="M83" sqref="M83"/>
    </sheetView>
  </sheetViews>
  <sheetFormatPr baseColWidth="10" defaultRowHeight="15" x14ac:dyDescent="0.25"/>
  <cols>
    <col min="1" max="1" width="2.140625" customWidth="1"/>
    <col min="2" max="3" width="1.7109375" customWidth="1"/>
    <col min="4" max="4" width="42.85546875" customWidth="1"/>
    <col min="5" max="10" width="12.5703125" customWidth="1"/>
  </cols>
  <sheetData>
    <row r="2" spans="2:10" ht="15" customHeight="1" thickBot="1" x14ac:dyDescent="0.3">
      <c r="I2" s="26" t="s">
        <v>53</v>
      </c>
      <c r="J2" s="26"/>
    </row>
    <row r="3" spans="2:10" ht="12.75" customHeight="1" x14ac:dyDescent="0.25">
      <c r="B3" s="34" t="s">
        <v>54</v>
      </c>
      <c r="C3" s="34"/>
      <c r="D3" s="34"/>
      <c r="E3" s="34"/>
      <c r="F3" s="34"/>
      <c r="G3" s="34"/>
      <c r="H3" s="34"/>
      <c r="I3" s="34"/>
      <c r="J3" s="34"/>
    </row>
    <row r="4" spans="2:10" ht="12.75" customHeight="1" x14ac:dyDescent="0.25">
      <c r="B4" s="35" t="s">
        <v>4</v>
      </c>
      <c r="C4" s="35"/>
      <c r="D4" s="35"/>
      <c r="E4" s="35"/>
      <c r="F4" s="35"/>
      <c r="G4" s="35"/>
      <c r="H4" s="35"/>
      <c r="I4" s="35"/>
      <c r="J4" s="35"/>
    </row>
    <row r="5" spans="2:10" ht="12.75" customHeight="1" x14ac:dyDescent="0.25">
      <c r="B5" s="35" t="s">
        <v>9</v>
      </c>
      <c r="C5" s="35"/>
      <c r="D5" s="35"/>
      <c r="E5" s="35"/>
      <c r="F5" s="35"/>
      <c r="G5" s="35"/>
      <c r="H5" s="35"/>
      <c r="I5" s="35"/>
      <c r="J5" s="35"/>
    </row>
    <row r="6" spans="2:10" ht="12.75" customHeight="1" x14ac:dyDescent="0.25">
      <c r="B6" s="35" t="s">
        <v>55</v>
      </c>
      <c r="C6" s="35"/>
      <c r="D6" s="35"/>
      <c r="E6" s="35"/>
      <c r="F6" s="35"/>
      <c r="G6" s="35"/>
      <c r="H6" s="35"/>
      <c r="I6" s="35"/>
      <c r="J6" s="35"/>
    </row>
    <row r="7" spans="2:10" ht="12.75" customHeight="1" thickBot="1" x14ac:dyDescent="0.3">
      <c r="B7" s="35" t="s">
        <v>0</v>
      </c>
      <c r="C7" s="35"/>
      <c r="D7" s="35"/>
      <c r="E7" s="35"/>
      <c r="F7" s="35"/>
      <c r="G7" s="35"/>
      <c r="H7" s="35"/>
      <c r="I7" s="35"/>
      <c r="J7" s="35"/>
    </row>
    <row r="8" spans="2:10" ht="12.75" customHeight="1" thickBot="1" x14ac:dyDescent="0.3">
      <c r="B8" s="27" t="s">
        <v>1</v>
      </c>
      <c r="C8" s="28"/>
      <c r="D8" s="29"/>
      <c r="E8" s="33" t="s">
        <v>5</v>
      </c>
      <c r="F8" s="33"/>
      <c r="G8" s="33"/>
      <c r="H8" s="33"/>
      <c r="I8" s="33"/>
      <c r="J8" s="33" t="s">
        <v>44</v>
      </c>
    </row>
    <row r="9" spans="2:10" ht="25.5" customHeight="1" thickBot="1" x14ac:dyDescent="0.3">
      <c r="B9" s="30"/>
      <c r="C9" s="31"/>
      <c r="D9" s="32"/>
      <c r="E9" s="6" t="s">
        <v>43</v>
      </c>
      <c r="F9" s="6" t="s">
        <v>6</v>
      </c>
      <c r="G9" s="6" t="s">
        <v>7</v>
      </c>
      <c r="H9" s="6" t="s">
        <v>2</v>
      </c>
      <c r="I9" s="6" t="s">
        <v>3</v>
      </c>
      <c r="J9" s="33"/>
    </row>
    <row r="10" spans="2:10" s="24" customFormat="1" x14ac:dyDescent="0.25">
      <c r="B10" s="20"/>
      <c r="C10" s="21"/>
      <c r="D10" s="22"/>
      <c r="E10" s="23"/>
      <c r="F10" s="23"/>
      <c r="G10" s="23"/>
      <c r="H10" s="23"/>
      <c r="I10" s="23"/>
      <c r="J10" s="23"/>
    </row>
    <row r="11" spans="2:10" x14ac:dyDescent="0.25">
      <c r="B11" s="40" t="s">
        <v>10</v>
      </c>
      <c r="C11" s="40"/>
      <c r="D11" s="40"/>
      <c r="E11" s="16">
        <f>E12+E22+E31+E42</f>
        <v>46808250.850000001</v>
      </c>
      <c r="F11" s="16">
        <f>F12+F22+F31+F42</f>
        <v>11648091.960000001</v>
      </c>
      <c r="G11" s="16">
        <f>E11+F11</f>
        <v>58456342.810000002</v>
      </c>
      <c r="H11" s="16">
        <f t="shared" ref="H11:I11" si="0">H12+H22+H31+H42</f>
        <v>56420192.400000006</v>
      </c>
      <c r="I11" s="16">
        <f t="shared" si="0"/>
        <v>56420192.400000006</v>
      </c>
      <c r="J11" s="16">
        <f>G11-H11</f>
        <v>2036150.4099999964</v>
      </c>
    </row>
    <row r="12" spans="2:10" x14ac:dyDescent="0.25">
      <c r="B12" s="7"/>
      <c r="C12" s="36" t="s">
        <v>11</v>
      </c>
      <c r="D12" s="37"/>
      <c r="E12" s="16">
        <f>SUM(E13:E20)</f>
        <v>28145562.050000001</v>
      </c>
      <c r="F12" s="16">
        <f>SUM(F13:F20)</f>
        <v>8504609.8100000005</v>
      </c>
      <c r="G12" s="16">
        <f>E12+F12</f>
        <v>36650171.859999999</v>
      </c>
      <c r="H12" s="16">
        <f t="shared" ref="H12:I12" si="1">SUM(H13:H20)</f>
        <v>34920724.570000008</v>
      </c>
      <c r="I12" s="16">
        <f t="shared" si="1"/>
        <v>34920724.570000008</v>
      </c>
      <c r="J12" s="16">
        <f>G12-H12</f>
        <v>1729447.2899999917</v>
      </c>
    </row>
    <row r="13" spans="2:10" x14ac:dyDescent="0.25">
      <c r="B13" s="7"/>
      <c r="C13" s="8"/>
      <c r="D13" s="9" t="s">
        <v>12</v>
      </c>
      <c r="E13" s="17">
        <v>0</v>
      </c>
      <c r="F13" s="17">
        <v>0</v>
      </c>
      <c r="G13" s="17">
        <f t="shared" ref="G13:G20" si="2">E13+F13</f>
        <v>0</v>
      </c>
      <c r="H13" s="17">
        <v>0</v>
      </c>
      <c r="I13" s="17">
        <v>0</v>
      </c>
      <c r="J13" s="17">
        <f t="shared" ref="J13:J20" si="3">G13-H13</f>
        <v>0</v>
      </c>
    </row>
    <row r="14" spans="2:10" x14ac:dyDescent="0.25">
      <c r="B14" s="7"/>
      <c r="C14" s="8"/>
      <c r="D14" s="9" t="s">
        <v>13</v>
      </c>
      <c r="E14" s="17">
        <v>0</v>
      </c>
      <c r="F14" s="17">
        <v>0</v>
      </c>
      <c r="G14" s="17">
        <f t="shared" si="2"/>
        <v>0</v>
      </c>
      <c r="H14" s="17">
        <v>0</v>
      </c>
      <c r="I14" s="17">
        <v>0</v>
      </c>
      <c r="J14" s="17">
        <f t="shared" si="3"/>
        <v>0</v>
      </c>
    </row>
    <row r="15" spans="2:10" x14ac:dyDescent="0.25">
      <c r="B15" s="7"/>
      <c r="C15" s="8"/>
      <c r="D15" s="9" t="s">
        <v>14</v>
      </c>
      <c r="E15" s="17">
        <v>14450267.279999999</v>
      </c>
      <c r="F15" s="17">
        <v>4347974.72</v>
      </c>
      <c r="G15" s="17">
        <f t="shared" si="2"/>
        <v>18798242</v>
      </c>
      <c r="H15" s="17">
        <v>17223270.140000001</v>
      </c>
      <c r="I15" s="17">
        <v>17223270.140000001</v>
      </c>
      <c r="J15" s="17">
        <f t="shared" si="3"/>
        <v>1574971.8599999994</v>
      </c>
    </row>
    <row r="16" spans="2:10" x14ac:dyDescent="0.25">
      <c r="B16" s="7"/>
      <c r="C16" s="8"/>
      <c r="D16" s="9" t="s">
        <v>15</v>
      </c>
      <c r="E16" s="17">
        <v>0</v>
      </c>
      <c r="F16" s="17">
        <v>0</v>
      </c>
      <c r="G16" s="17">
        <f t="shared" si="2"/>
        <v>0</v>
      </c>
      <c r="H16" s="17">
        <v>0</v>
      </c>
      <c r="I16" s="17">
        <v>0</v>
      </c>
      <c r="J16" s="17">
        <f t="shared" si="3"/>
        <v>0</v>
      </c>
    </row>
    <row r="17" spans="2:10" x14ac:dyDescent="0.25">
      <c r="B17" s="7"/>
      <c r="C17" s="8"/>
      <c r="D17" s="9" t="s">
        <v>16</v>
      </c>
      <c r="E17" s="17">
        <v>7055619.6200000001</v>
      </c>
      <c r="F17" s="17">
        <v>1979888.45</v>
      </c>
      <c r="G17" s="17">
        <f t="shared" si="2"/>
        <v>9035508.0700000003</v>
      </c>
      <c r="H17" s="17">
        <v>8949414.1300000008</v>
      </c>
      <c r="I17" s="17">
        <v>8949414.1300000008</v>
      </c>
      <c r="J17" s="17">
        <f t="shared" si="3"/>
        <v>86093.939999999478</v>
      </c>
    </row>
    <row r="18" spans="2:10" x14ac:dyDescent="0.25">
      <c r="B18" s="7"/>
      <c r="C18" s="8"/>
      <c r="D18" s="9" t="s">
        <v>17</v>
      </c>
      <c r="E18" s="17">
        <v>0</v>
      </c>
      <c r="F18" s="17">
        <v>0</v>
      </c>
      <c r="G18" s="17">
        <f t="shared" si="2"/>
        <v>0</v>
      </c>
      <c r="H18" s="17">
        <v>0</v>
      </c>
      <c r="I18" s="17">
        <v>0</v>
      </c>
      <c r="J18" s="17">
        <f t="shared" si="3"/>
        <v>0</v>
      </c>
    </row>
    <row r="19" spans="2:10" x14ac:dyDescent="0.25">
      <c r="B19" s="7"/>
      <c r="C19" s="8"/>
      <c r="D19" s="9" t="s">
        <v>18</v>
      </c>
      <c r="E19" s="17">
        <v>1436372.53</v>
      </c>
      <c r="F19" s="17">
        <v>189637.36</v>
      </c>
      <c r="G19" s="17">
        <f t="shared" si="2"/>
        <v>1626009.8900000001</v>
      </c>
      <c r="H19" s="17">
        <v>1623674.89</v>
      </c>
      <c r="I19" s="17">
        <v>1623674.89</v>
      </c>
      <c r="J19" s="17">
        <f t="shared" si="3"/>
        <v>2335.0000000002328</v>
      </c>
    </row>
    <row r="20" spans="2:10" x14ac:dyDescent="0.25">
      <c r="B20" s="7"/>
      <c r="C20" s="8"/>
      <c r="D20" s="9" t="s">
        <v>19</v>
      </c>
      <c r="E20" s="17">
        <v>5203302.62</v>
      </c>
      <c r="F20" s="17">
        <v>1987109.28</v>
      </c>
      <c r="G20" s="17">
        <f t="shared" si="2"/>
        <v>7190411.9000000004</v>
      </c>
      <c r="H20" s="17">
        <v>7124365.4100000001</v>
      </c>
      <c r="I20" s="17">
        <v>7124365.4100000001</v>
      </c>
      <c r="J20" s="17">
        <f t="shared" si="3"/>
        <v>66046.490000000224</v>
      </c>
    </row>
    <row r="21" spans="2:10" x14ac:dyDescent="0.25">
      <c r="B21" s="7"/>
      <c r="C21" s="8"/>
      <c r="D21" s="9"/>
      <c r="E21" s="1"/>
      <c r="F21" s="1"/>
      <c r="G21" s="1"/>
      <c r="H21" s="1"/>
      <c r="I21" s="1"/>
      <c r="J21" s="1"/>
    </row>
    <row r="22" spans="2:10" x14ac:dyDescent="0.25">
      <c r="B22" s="7"/>
      <c r="C22" s="10" t="s">
        <v>20</v>
      </c>
      <c r="D22" s="11"/>
      <c r="E22" s="16">
        <f>SUM(E23:E29)</f>
        <v>17511091.949999999</v>
      </c>
      <c r="F22" s="16">
        <f>SUM(F23:F29)</f>
        <v>3071096.1700000004</v>
      </c>
      <c r="G22" s="16">
        <f t="shared" ref="G22:G29" si="4">E22+F22</f>
        <v>20582188.120000001</v>
      </c>
      <c r="H22" s="16">
        <f t="shared" ref="H22:I22" si="5">SUM(H23:H29)</f>
        <v>20326420.939999998</v>
      </c>
      <c r="I22" s="16">
        <f t="shared" si="5"/>
        <v>20326420.939999998</v>
      </c>
      <c r="J22" s="16">
        <f t="shared" ref="J22:J29" si="6">G22-H22</f>
        <v>255767.18000000343</v>
      </c>
    </row>
    <row r="23" spans="2:10" x14ac:dyDescent="0.25">
      <c r="B23" s="7"/>
      <c r="C23" s="8"/>
      <c r="D23" s="9" t="s">
        <v>21</v>
      </c>
      <c r="E23" s="17">
        <v>7612178.54</v>
      </c>
      <c r="F23" s="17">
        <v>1781355.64</v>
      </c>
      <c r="G23" s="17">
        <f t="shared" si="4"/>
        <v>9393534.1799999997</v>
      </c>
      <c r="H23" s="17">
        <v>9282767</v>
      </c>
      <c r="I23" s="17">
        <v>9282767</v>
      </c>
      <c r="J23" s="17">
        <f t="shared" si="6"/>
        <v>110767.1799999997</v>
      </c>
    </row>
    <row r="24" spans="2:10" x14ac:dyDescent="0.25">
      <c r="B24" s="7"/>
      <c r="C24" s="8"/>
      <c r="D24" s="9" t="s">
        <v>22</v>
      </c>
      <c r="E24" s="17">
        <v>3609606.6</v>
      </c>
      <c r="F24" s="17">
        <v>2063467.6</v>
      </c>
      <c r="G24" s="17">
        <f t="shared" si="4"/>
        <v>5673074.2000000002</v>
      </c>
      <c r="H24" s="17">
        <v>5673074.2000000002</v>
      </c>
      <c r="I24" s="17">
        <v>5673074.2000000002</v>
      </c>
      <c r="J24" s="17">
        <f t="shared" si="6"/>
        <v>0</v>
      </c>
    </row>
    <row r="25" spans="2:10" x14ac:dyDescent="0.25">
      <c r="B25" s="7"/>
      <c r="C25" s="8"/>
      <c r="D25" s="9" t="s">
        <v>23</v>
      </c>
      <c r="E25" s="17">
        <v>0</v>
      </c>
      <c r="F25" s="17">
        <v>0</v>
      </c>
      <c r="G25" s="17">
        <f t="shared" si="4"/>
        <v>0</v>
      </c>
      <c r="H25" s="17">
        <v>0</v>
      </c>
      <c r="I25" s="17">
        <v>0</v>
      </c>
      <c r="J25" s="17">
        <f t="shared" si="6"/>
        <v>0</v>
      </c>
    </row>
    <row r="26" spans="2:10" x14ac:dyDescent="0.25">
      <c r="B26" s="7"/>
      <c r="C26" s="8"/>
      <c r="D26" s="9" t="s">
        <v>24</v>
      </c>
      <c r="E26" s="17">
        <v>0</v>
      </c>
      <c r="F26" s="17">
        <v>0</v>
      </c>
      <c r="G26" s="17">
        <f t="shared" si="4"/>
        <v>0</v>
      </c>
      <c r="H26" s="17">
        <v>0</v>
      </c>
      <c r="I26" s="17">
        <v>0</v>
      </c>
      <c r="J26" s="17">
        <f t="shared" si="6"/>
        <v>0</v>
      </c>
    </row>
    <row r="27" spans="2:10" x14ac:dyDescent="0.25">
      <c r="B27" s="7"/>
      <c r="C27" s="8"/>
      <c r="D27" s="9" t="s">
        <v>25</v>
      </c>
      <c r="E27" s="17">
        <v>1137305.8400000001</v>
      </c>
      <c r="F27" s="17">
        <v>-268816.59000000003</v>
      </c>
      <c r="G27" s="17">
        <f t="shared" si="4"/>
        <v>868489.25</v>
      </c>
      <c r="H27" s="17">
        <v>868489.25</v>
      </c>
      <c r="I27" s="17">
        <v>868489.25</v>
      </c>
      <c r="J27" s="17">
        <f t="shared" si="6"/>
        <v>0</v>
      </c>
    </row>
    <row r="28" spans="2:10" x14ac:dyDescent="0.25">
      <c r="B28" s="7"/>
      <c r="C28" s="8"/>
      <c r="D28" s="9" t="s">
        <v>26</v>
      </c>
      <c r="E28" s="17">
        <v>5152000.97</v>
      </c>
      <c r="F28" s="17">
        <v>-504910.48</v>
      </c>
      <c r="G28" s="17">
        <f t="shared" si="4"/>
        <v>4647090.49</v>
      </c>
      <c r="H28" s="17">
        <v>4502090.49</v>
      </c>
      <c r="I28" s="17">
        <v>4502090.49</v>
      </c>
      <c r="J28" s="17">
        <f t="shared" si="6"/>
        <v>145000</v>
      </c>
    </row>
    <row r="29" spans="2:10" x14ac:dyDescent="0.25">
      <c r="B29" s="7"/>
      <c r="C29" s="8"/>
      <c r="D29" s="9" t="s">
        <v>27</v>
      </c>
      <c r="E29" s="17">
        <v>0</v>
      </c>
      <c r="F29" s="17">
        <v>0</v>
      </c>
      <c r="G29" s="17">
        <f t="shared" si="4"/>
        <v>0</v>
      </c>
      <c r="H29" s="17">
        <v>0</v>
      </c>
      <c r="I29" s="17">
        <v>0</v>
      </c>
      <c r="J29" s="17">
        <f t="shared" si="6"/>
        <v>0</v>
      </c>
    </row>
    <row r="30" spans="2:10" x14ac:dyDescent="0.25">
      <c r="B30" s="7"/>
      <c r="C30" s="8"/>
      <c r="D30" s="9"/>
      <c r="E30" s="1"/>
      <c r="F30" s="1"/>
      <c r="G30" s="1"/>
      <c r="H30" s="1"/>
      <c r="I30" s="1"/>
      <c r="J30" s="1"/>
    </row>
    <row r="31" spans="2:10" ht="26.25" customHeight="1" x14ac:dyDescent="0.25">
      <c r="B31" s="7"/>
      <c r="C31" s="38" t="s">
        <v>46</v>
      </c>
      <c r="D31" s="39"/>
      <c r="E31" s="16">
        <f>SUM(E32:E40)</f>
        <v>1151596.8500000001</v>
      </c>
      <c r="F31" s="16">
        <f>SUM(F32:F40)</f>
        <v>72385.98000000001</v>
      </c>
      <c r="G31" s="16">
        <f t="shared" ref="G31:G40" si="7">E31+F31</f>
        <v>1223982.83</v>
      </c>
      <c r="H31" s="16">
        <f t="shared" ref="H31:I31" si="8">SUM(H32:H40)</f>
        <v>1173046.8900000001</v>
      </c>
      <c r="I31" s="16">
        <f t="shared" si="8"/>
        <v>1173046.8900000001</v>
      </c>
      <c r="J31" s="16">
        <f t="shared" ref="J31:J40" si="9">G31-H31</f>
        <v>50935.939999999944</v>
      </c>
    </row>
    <row r="32" spans="2:10" ht="22.5" x14ac:dyDescent="0.25">
      <c r="B32" s="7"/>
      <c r="C32" s="8"/>
      <c r="D32" s="12" t="s">
        <v>28</v>
      </c>
      <c r="E32" s="17">
        <v>571685.66</v>
      </c>
      <c r="F32" s="17">
        <v>126725.11</v>
      </c>
      <c r="G32" s="17">
        <f t="shared" si="7"/>
        <v>698410.77</v>
      </c>
      <c r="H32" s="17">
        <v>669938.62</v>
      </c>
      <c r="I32" s="17">
        <v>669938.62</v>
      </c>
      <c r="J32" s="17">
        <f t="shared" si="9"/>
        <v>28472.150000000023</v>
      </c>
    </row>
    <row r="33" spans="2:10" x14ac:dyDescent="0.25">
      <c r="B33" s="7"/>
      <c r="C33" s="8"/>
      <c r="D33" s="9" t="s">
        <v>29</v>
      </c>
      <c r="E33" s="17">
        <v>579911.18999999994</v>
      </c>
      <c r="F33" s="17">
        <v>-54339.13</v>
      </c>
      <c r="G33" s="17">
        <f t="shared" si="7"/>
        <v>525572.05999999994</v>
      </c>
      <c r="H33" s="17">
        <v>503108.27</v>
      </c>
      <c r="I33" s="17">
        <v>503108.27</v>
      </c>
      <c r="J33" s="17">
        <f t="shared" si="9"/>
        <v>22463.789999999921</v>
      </c>
    </row>
    <row r="34" spans="2:10" x14ac:dyDescent="0.25">
      <c r="B34" s="7"/>
      <c r="C34" s="8"/>
      <c r="D34" s="9" t="s">
        <v>30</v>
      </c>
      <c r="E34" s="17">
        <v>0</v>
      </c>
      <c r="F34" s="17">
        <v>0</v>
      </c>
      <c r="G34" s="17">
        <f t="shared" si="7"/>
        <v>0</v>
      </c>
      <c r="H34" s="17">
        <v>0</v>
      </c>
      <c r="I34" s="17">
        <v>0</v>
      </c>
      <c r="J34" s="17">
        <f t="shared" si="9"/>
        <v>0</v>
      </c>
    </row>
    <row r="35" spans="2:10" x14ac:dyDescent="0.25">
      <c r="B35" s="7"/>
      <c r="C35" s="8"/>
      <c r="D35" s="9" t="s">
        <v>31</v>
      </c>
      <c r="E35" s="17">
        <v>0</v>
      </c>
      <c r="F35" s="17">
        <v>0</v>
      </c>
      <c r="G35" s="17">
        <f t="shared" si="7"/>
        <v>0</v>
      </c>
      <c r="H35" s="17">
        <v>0</v>
      </c>
      <c r="I35" s="17">
        <v>0</v>
      </c>
      <c r="J35" s="17">
        <f t="shared" si="9"/>
        <v>0</v>
      </c>
    </row>
    <row r="36" spans="2:10" x14ac:dyDescent="0.25">
      <c r="B36" s="7"/>
      <c r="C36" s="8"/>
      <c r="D36" s="9" t="s">
        <v>32</v>
      </c>
      <c r="E36" s="17">
        <v>0</v>
      </c>
      <c r="F36" s="17">
        <v>0</v>
      </c>
      <c r="G36" s="17">
        <f t="shared" si="7"/>
        <v>0</v>
      </c>
      <c r="H36" s="17">
        <v>0</v>
      </c>
      <c r="I36" s="17">
        <v>0</v>
      </c>
      <c r="J36" s="17">
        <f t="shared" si="9"/>
        <v>0</v>
      </c>
    </row>
    <row r="37" spans="2:10" x14ac:dyDescent="0.25">
      <c r="B37" s="7"/>
      <c r="C37" s="8"/>
      <c r="D37" s="9" t="s">
        <v>33</v>
      </c>
      <c r="E37" s="17">
        <v>0</v>
      </c>
      <c r="F37" s="17">
        <v>0</v>
      </c>
      <c r="G37" s="17">
        <f t="shared" si="7"/>
        <v>0</v>
      </c>
      <c r="H37" s="17">
        <v>0</v>
      </c>
      <c r="I37" s="17">
        <v>0</v>
      </c>
      <c r="J37" s="17">
        <f t="shared" si="9"/>
        <v>0</v>
      </c>
    </row>
    <row r="38" spans="2:10" x14ac:dyDescent="0.25">
      <c r="B38" s="7"/>
      <c r="C38" s="8"/>
      <c r="D38" s="9" t="s">
        <v>34</v>
      </c>
      <c r="E38" s="17">
        <v>0</v>
      </c>
      <c r="F38" s="17">
        <v>0</v>
      </c>
      <c r="G38" s="17">
        <f t="shared" si="7"/>
        <v>0</v>
      </c>
      <c r="H38" s="17">
        <v>0</v>
      </c>
      <c r="I38" s="17">
        <v>0</v>
      </c>
      <c r="J38" s="17">
        <f t="shared" si="9"/>
        <v>0</v>
      </c>
    </row>
    <row r="39" spans="2:10" x14ac:dyDescent="0.25">
      <c r="B39" s="7"/>
      <c r="C39" s="8"/>
      <c r="D39" s="9" t="s">
        <v>35</v>
      </c>
      <c r="E39" s="17">
        <v>0</v>
      </c>
      <c r="F39" s="17">
        <v>0</v>
      </c>
      <c r="G39" s="17">
        <f t="shared" si="7"/>
        <v>0</v>
      </c>
      <c r="H39" s="17">
        <v>0</v>
      </c>
      <c r="I39" s="17">
        <v>0</v>
      </c>
      <c r="J39" s="17">
        <f t="shared" si="9"/>
        <v>0</v>
      </c>
    </row>
    <row r="40" spans="2:10" x14ac:dyDescent="0.25">
      <c r="B40" s="7"/>
      <c r="C40" s="8"/>
      <c r="D40" s="9" t="s">
        <v>36</v>
      </c>
      <c r="E40" s="17">
        <v>0</v>
      </c>
      <c r="F40" s="17">
        <v>0</v>
      </c>
      <c r="G40" s="17">
        <f t="shared" si="7"/>
        <v>0</v>
      </c>
      <c r="H40" s="17">
        <v>0</v>
      </c>
      <c r="I40" s="17">
        <v>0</v>
      </c>
      <c r="J40" s="17">
        <f t="shared" si="9"/>
        <v>0</v>
      </c>
    </row>
    <row r="41" spans="2:10" x14ac:dyDescent="0.25">
      <c r="B41" s="7"/>
      <c r="C41" s="8"/>
      <c r="D41" s="9"/>
      <c r="E41" s="1"/>
      <c r="F41" s="1"/>
      <c r="G41" s="1"/>
      <c r="H41" s="1"/>
      <c r="I41" s="1"/>
      <c r="J41" s="1"/>
    </row>
    <row r="42" spans="2:10" ht="25.5" customHeight="1" x14ac:dyDescent="0.25">
      <c r="B42" s="7"/>
      <c r="C42" s="38" t="s">
        <v>41</v>
      </c>
      <c r="D42" s="39"/>
      <c r="E42" s="16">
        <f>SUM(E43:E46)</f>
        <v>0</v>
      </c>
      <c r="F42" s="16">
        <f>SUM(F43:F46)</f>
        <v>0</v>
      </c>
      <c r="G42" s="16">
        <f t="shared" ref="G42:G68" si="10">E42+F42</f>
        <v>0</v>
      </c>
      <c r="H42" s="16">
        <f t="shared" ref="H42:I42" si="11">SUM(H43:H46)</f>
        <v>0</v>
      </c>
      <c r="I42" s="16">
        <f t="shared" si="11"/>
        <v>0</v>
      </c>
      <c r="J42" s="16">
        <f t="shared" ref="J42:J68" si="12">G42-H42</f>
        <v>0</v>
      </c>
    </row>
    <row r="43" spans="2:10" ht="22.5" x14ac:dyDescent="0.25">
      <c r="B43" s="7"/>
      <c r="C43" s="8"/>
      <c r="D43" s="12" t="s">
        <v>45</v>
      </c>
      <c r="E43" s="17">
        <v>0</v>
      </c>
      <c r="F43" s="17">
        <v>0</v>
      </c>
      <c r="G43" s="17">
        <f t="shared" si="10"/>
        <v>0</v>
      </c>
      <c r="H43" s="17">
        <v>0</v>
      </c>
      <c r="I43" s="17">
        <v>0</v>
      </c>
      <c r="J43" s="17">
        <f t="shared" si="12"/>
        <v>0</v>
      </c>
    </row>
    <row r="44" spans="2:10" ht="22.5" x14ac:dyDescent="0.25">
      <c r="B44" s="7"/>
      <c r="C44" s="8"/>
      <c r="D44" s="12" t="s">
        <v>37</v>
      </c>
      <c r="E44" s="17">
        <v>0</v>
      </c>
      <c r="F44" s="17">
        <v>0</v>
      </c>
      <c r="G44" s="17">
        <f t="shared" si="10"/>
        <v>0</v>
      </c>
      <c r="H44" s="17">
        <v>0</v>
      </c>
      <c r="I44" s="17">
        <v>0</v>
      </c>
      <c r="J44" s="17">
        <f t="shared" si="12"/>
        <v>0</v>
      </c>
    </row>
    <row r="45" spans="2:10" x14ac:dyDescent="0.25">
      <c r="B45" s="7"/>
      <c r="C45" s="8"/>
      <c r="D45" s="9" t="s">
        <v>38</v>
      </c>
      <c r="E45" s="17">
        <v>0</v>
      </c>
      <c r="F45" s="17">
        <v>0</v>
      </c>
      <c r="G45" s="17">
        <f t="shared" si="10"/>
        <v>0</v>
      </c>
      <c r="H45" s="17">
        <v>0</v>
      </c>
      <c r="I45" s="17">
        <v>0</v>
      </c>
      <c r="J45" s="17">
        <f t="shared" si="12"/>
        <v>0</v>
      </c>
    </row>
    <row r="46" spans="2:10" x14ac:dyDescent="0.25">
      <c r="B46" s="7"/>
      <c r="C46" s="8"/>
      <c r="D46" s="9" t="s">
        <v>39</v>
      </c>
      <c r="E46" s="17">
        <v>0</v>
      </c>
      <c r="F46" s="17">
        <v>0</v>
      </c>
      <c r="G46" s="17">
        <f t="shared" si="10"/>
        <v>0</v>
      </c>
      <c r="H46" s="17">
        <v>0</v>
      </c>
      <c r="I46" s="17">
        <v>0</v>
      </c>
      <c r="J46" s="17">
        <f t="shared" si="12"/>
        <v>0</v>
      </c>
    </row>
    <row r="47" spans="2:10" x14ac:dyDescent="0.25">
      <c r="B47" s="7"/>
      <c r="C47" s="8"/>
      <c r="D47" s="9"/>
      <c r="E47" s="17"/>
      <c r="F47" s="17"/>
      <c r="G47" s="17"/>
      <c r="H47" s="17"/>
      <c r="I47" s="17"/>
      <c r="J47" s="17"/>
    </row>
    <row r="48" spans="2:10" x14ac:dyDescent="0.25">
      <c r="B48" s="37" t="s">
        <v>40</v>
      </c>
      <c r="C48" s="37"/>
      <c r="D48" s="37"/>
      <c r="E48" s="16">
        <f>E49+E59+E68+E79</f>
        <v>207801960.64000002</v>
      </c>
      <c r="F48" s="16">
        <f>F49+F59+F68+F79</f>
        <v>81259451.25</v>
      </c>
      <c r="G48" s="16">
        <f t="shared" si="10"/>
        <v>289061411.88999999</v>
      </c>
      <c r="H48" s="16">
        <f t="shared" ref="H48:I48" si="13">H49+H59+H68+H79</f>
        <v>289059906.76999998</v>
      </c>
      <c r="I48" s="16">
        <f t="shared" si="13"/>
        <v>289059906.76999998</v>
      </c>
      <c r="J48" s="16">
        <f t="shared" si="12"/>
        <v>1505.1200000047684</v>
      </c>
    </row>
    <row r="49" spans="2:10" x14ac:dyDescent="0.25">
      <c r="B49" s="7"/>
      <c r="C49" s="36" t="s">
        <v>11</v>
      </c>
      <c r="D49" s="37"/>
      <c r="E49" s="16">
        <f>SUM(E50:E57)</f>
        <v>28617205.18</v>
      </c>
      <c r="F49" s="16">
        <f>SUM(F50:F57)</f>
        <v>2570863.48</v>
      </c>
      <c r="G49" s="16">
        <f t="shared" si="10"/>
        <v>31188068.66</v>
      </c>
      <c r="H49" s="16">
        <f t="shared" ref="H49:I49" si="14">SUM(H50:H57)</f>
        <v>31188066.649999999</v>
      </c>
      <c r="I49" s="16">
        <f t="shared" si="14"/>
        <v>31188066.649999999</v>
      </c>
      <c r="J49" s="16">
        <f t="shared" si="12"/>
        <v>2.0100000016391277</v>
      </c>
    </row>
    <row r="50" spans="2:10" x14ac:dyDescent="0.25">
      <c r="B50" s="7"/>
      <c r="C50" s="8"/>
      <c r="D50" s="9" t="s">
        <v>12</v>
      </c>
      <c r="E50" s="17">
        <v>0</v>
      </c>
      <c r="F50" s="17">
        <v>0</v>
      </c>
      <c r="G50" s="17">
        <f t="shared" si="10"/>
        <v>0</v>
      </c>
      <c r="H50" s="17">
        <v>0</v>
      </c>
      <c r="I50" s="17">
        <v>0</v>
      </c>
      <c r="J50" s="17">
        <f t="shared" si="12"/>
        <v>0</v>
      </c>
    </row>
    <row r="51" spans="2:10" x14ac:dyDescent="0.25">
      <c r="B51" s="7"/>
      <c r="C51" s="8"/>
      <c r="D51" s="9" t="s">
        <v>13</v>
      </c>
      <c r="E51" s="17">
        <v>0</v>
      </c>
      <c r="F51" s="17">
        <v>0</v>
      </c>
      <c r="G51" s="17">
        <f t="shared" si="10"/>
        <v>0</v>
      </c>
      <c r="H51" s="17">
        <v>0</v>
      </c>
      <c r="I51" s="17">
        <v>0</v>
      </c>
      <c r="J51" s="17">
        <f t="shared" si="12"/>
        <v>0</v>
      </c>
    </row>
    <row r="52" spans="2:10" x14ac:dyDescent="0.25">
      <c r="B52" s="7"/>
      <c r="C52" s="8"/>
      <c r="D52" s="9" t="s">
        <v>14</v>
      </c>
      <c r="E52" s="17">
        <v>0</v>
      </c>
      <c r="F52" s="17">
        <v>0</v>
      </c>
      <c r="G52" s="17">
        <f t="shared" si="10"/>
        <v>0</v>
      </c>
      <c r="H52" s="17">
        <v>0</v>
      </c>
      <c r="I52" s="17">
        <v>0</v>
      </c>
      <c r="J52" s="17">
        <f t="shared" si="12"/>
        <v>0</v>
      </c>
    </row>
    <row r="53" spans="2:10" x14ac:dyDescent="0.25">
      <c r="B53" s="7"/>
      <c r="C53" s="8"/>
      <c r="D53" s="9" t="s">
        <v>15</v>
      </c>
      <c r="E53" s="17">
        <v>0</v>
      </c>
      <c r="F53" s="17">
        <v>0</v>
      </c>
      <c r="G53" s="17">
        <f t="shared" si="10"/>
        <v>0</v>
      </c>
      <c r="H53" s="17">
        <v>0</v>
      </c>
      <c r="I53" s="17">
        <v>0</v>
      </c>
      <c r="J53" s="17">
        <f t="shared" si="12"/>
        <v>0</v>
      </c>
    </row>
    <row r="54" spans="2:10" x14ac:dyDescent="0.25">
      <c r="B54" s="7"/>
      <c r="C54" s="8"/>
      <c r="D54" s="9" t="s">
        <v>16</v>
      </c>
      <c r="E54" s="17">
        <v>0</v>
      </c>
      <c r="F54" s="17">
        <v>0</v>
      </c>
      <c r="G54" s="17">
        <f t="shared" si="10"/>
        <v>0</v>
      </c>
      <c r="H54" s="17">
        <v>0</v>
      </c>
      <c r="I54" s="17">
        <v>0</v>
      </c>
      <c r="J54" s="17">
        <f t="shared" si="12"/>
        <v>0</v>
      </c>
    </row>
    <row r="55" spans="2:10" x14ac:dyDescent="0.25">
      <c r="B55" s="7"/>
      <c r="C55" s="8"/>
      <c r="D55" s="9" t="s">
        <v>17</v>
      </c>
      <c r="E55" s="17">
        <v>0</v>
      </c>
      <c r="F55" s="17">
        <v>0</v>
      </c>
      <c r="G55" s="17">
        <f t="shared" si="10"/>
        <v>0</v>
      </c>
      <c r="H55" s="17">
        <v>0</v>
      </c>
      <c r="I55" s="17">
        <v>0</v>
      </c>
      <c r="J55" s="17">
        <f t="shared" si="12"/>
        <v>0</v>
      </c>
    </row>
    <row r="56" spans="2:10" x14ac:dyDescent="0.25">
      <c r="B56" s="7"/>
      <c r="C56" s="8"/>
      <c r="D56" s="9" t="s">
        <v>18</v>
      </c>
      <c r="E56" s="17">
        <v>28617205.18</v>
      </c>
      <c r="F56" s="17">
        <v>2570863.48</v>
      </c>
      <c r="G56" s="17">
        <f t="shared" si="10"/>
        <v>31188068.66</v>
      </c>
      <c r="H56" s="17">
        <v>31188066.649999999</v>
      </c>
      <c r="I56" s="17">
        <v>31188066.649999999</v>
      </c>
      <c r="J56" s="17">
        <f t="shared" si="12"/>
        <v>2.0100000016391277</v>
      </c>
    </row>
    <row r="57" spans="2:10" x14ac:dyDescent="0.25">
      <c r="B57" s="7"/>
      <c r="C57" s="8"/>
      <c r="D57" s="9" t="s">
        <v>19</v>
      </c>
      <c r="E57" s="17">
        <v>0</v>
      </c>
      <c r="F57" s="17">
        <v>0</v>
      </c>
      <c r="G57" s="17">
        <f t="shared" si="10"/>
        <v>0</v>
      </c>
      <c r="H57" s="17">
        <v>0</v>
      </c>
      <c r="I57" s="17">
        <v>0</v>
      </c>
      <c r="J57" s="17">
        <f t="shared" si="12"/>
        <v>0</v>
      </c>
    </row>
    <row r="58" spans="2:10" x14ac:dyDescent="0.25">
      <c r="B58" s="7"/>
      <c r="C58" s="8"/>
      <c r="D58" s="9"/>
      <c r="E58" s="17"/>
      <c r="F58" s="17"/>
      <c r="G58" s="17"/>
      <c r="H58" s="17"/>
      <c r="I58" s="17"/>
      <c r="J58" s="17"/>
    </row>
    <row r="59" spans="2:10" x14ac:dyDescent="0.25">
      <c r="B59" s="7"/>
      <c r="C59" s="36" t="s">
        <v>20</v>
      </c>
      <c r="D59" s="37"/>
      <c r="E59" s="16">
        <f>SUM(E60:E66)</f>
        <v>179184755.46000001</v>
      </c>
      <c r="F59" s="16">
        <f>SUM(F60:F66)</f>
        <v>48171542.57</v>
      </c>
      <c r="G59" s="16">
        <f t="shared" si="10"/>
        <v>227356298.03</v>
      </c>
      <c r="H59" s="16">
        <f t="shared" ref="H59:I59" si="15">SUM(H60:H66)</f>
        <v>227354794.91999999</v>
      </c>
      <c r="I59" s="16">
        <f t="shared" si="15"/>
        <v>227354794.91999999</v>
      </c>
      <c r="J59" s="16">
        <f t="shared" si="12"/>
        <v>1503.1100000143051</v>
      </c>
    </row>
    <row r="60" spans="2:10" x14ac:dyDescent="0.25">
      <c r="B60" s="7"/>
      <c r="C60" s="8"/>
      <c r="D60" s="9" t="s">
        <v>21</v>
      </c>
      <c r="E60" s="17">
        <v>0</v>
      </c>
      <c r="F60" s="17">
        <v>0</v>
      </c>
      <c r="G60" s="17">
        <f t="shared" si="10"/>
        <v>0</v>
      </c>
      <c r="H60" s="17">
        <v>0</v>
      </c>
      <c r="I60" s="17">
        <v>0</v>
      </c>
      <c r="J60" s="17">
        <f t="shared" si="12"/>
        <v>0</v>
      </c>
    </row>
    <row r="61" spans="2:10" x14ac:dyDescent="0.25">
      <c r="B61" s="7"/>
      <c r="C61" s="8"/>
      <c r="D61" s="9" t="s">
        <v>22</v>
      </c>
      <c r="E61" s="17">
        <v>179184755.46000001</v>
      </c>
      <c r="F61" s="17">
        <v>48171542.57</v>
      </c>
      <c r="G61" s="17">
        <f t="shared" si="10"/>
        <v>227356298.03</v>
      </c>
      <c r="H61" s="17">
        <v>227354794.91999999</v>
      </c>
      <c r="I61" s="17">
        <v>227354794.91999999</v>
      </c>
      <c r="J61" s="17">
        <f t="shared" si="12"/>
        <v>1503.1100000143051</v>
      </c>
    </row>
    <row r="62" spans="2:10" x14ac:dyDescent="0.25">
      <c r="B62" s="7"/>
      <c r="C62" s="8"/>
      <c r="D62" s="9" t="s">
        <v>23</v>
      </c>
      <c r="E62" s="17">
        <v>0</v>
      </c>
      <c r="F62" s="17">
        <v>0</v>
      </c>
      <c r="G62" s="17">
        <f t="shared" si="10"/>
        <v>0</v>
      </c>
      <c r="H62" s="17">
        <v>0</v>
      </c>
      <c r="I62" s="17">
        <v>0</v>
      </c>
      <c r="J62" s="17">
        <f t="shared" si="12"/>
        <v>0</v>
      </c>
    </row>
    <row r="63" spans="2:10" x14ac:dyDescent="0.25">
      <c r="B63" s="7"/>
      <c r="C63" s="8"/>
      <c r="D63" s="9" t="s">
        <v>24</v>
      </c>
      <c r="E63" s="17">
        <v>0</v>
      </c>
      <c r="F63" s="17">
        <v>0</v>
      </c>
      <c r="G63" s="17">
        <f t="shared" si="10"/>
        <v>0</v>
      </c>
      <c r="H63" s="17">
        <v>0</v>
      </c>
      <c r="I63" s="17">
        <v>0</v>
      </c>
      <c r="J63" s="17">
        <f t="shared" si="12"/>
        <v>0</v>
      </c>
    </row>
    <row r="64" spans="2:10" x14ac:dyDescent="0.25">
      <c r="B64" s="7"/>
      <c r="C64" s="8"/>
      <c r="D64" s="9" t="s">
        <v>25</v>
      </c>
      <c r="E64" s="17">
        <v>0</v>
      </c>
      <c r="F64" s="17">
        <v>0</v>
      </c>
      <c r="G64" s="17">
        <f t="shared" si="10"/>
        <v>0</v>
      </c>
      <c r="H64" s="17">
        <v>0</v>
      </c>
      <c r="I64" s="17">
        <v>0</v>
      </c>
      <c r="J64" s="17">
        <f t="shared" si="12"/>
        <v>0</v>
      </c>
    </row>
    <row r="65" spans="2:10" x14ac:dyDescent="0.25">
      <c r="B65" s="7"/>
      <c r="C65" s="8"/>
      <c r="D65" s="9" t="s">
        <v>26</v>
      </c>
      <c r="E65" s="17">
        <v>0</v>
      </c>
      <c r="F65" s="17">
        <v>0</v>
      </c>
      <c r="G65" s="17">
        <f t="shared" si="10"/>
        <v>0</v>
      </c>
      <c r="H65" s="17">
        <v>0</v>
      </c>
      <c r="I65" s="17">
        <v>0</v>
      </c>
      <c r="J65" s="17">
        <f t="shared" si="12"/>
        <v>0</v>
      </c>
    </row>
    <row r="66" spans="2:10" x14ac:dyDescent="0.25">
      <c r="B66" s="7"/>
      <c r="C66" s="8"/>
      <c r="D66" s="9" t="s">
        <v>27</v>
      </c>
      <c r="E66" s="17">
        <v>0</v>
      </c>
      <c r="F66" s="17">
        <v>0</v>
      </c>
      <c r="G66" s="17">
        <f t="shared" si="10"/>
        <v>0</v>
      </c>
      <c r="H66" s="17">
        <v>0</v>
      </c>
      <c r="I66" s="17">
        <v>0</v>
      </c>
      <c r="J66" s="17">
        <f t="shared" si="12"/>
        <v>0</v>
      </c>
    </row>
    <row r="67" spans="2:10" x14ac:dyDescent="0.25">
      <c r="B67" s="7"/>
      <c r="C67" s="8"/>
      <c r="D67" s="9"/>
      <c r="E67" s="17"/>
      <c r="F67" s="17"/>
      <c r="G67" s="17"/>
      <c r="H67" s="17"/>
      <c r="I67" s="17"/>
      <c r="J67" s="17"/>
    </row>
    <row r="68" spans="2:10" ht="26.25" customHeight="1" x14ac:dyDescent="0.25">
      <c r="B68" s="7"/>
      <c r="C68" s="38" t="s">
        <v>46</v>
      </c>
      <c r="D68" s="39"/>
      <c r="E68" s="16">
        <f>SUM(E69:E77)</f>
        <v>0</v>
      </c>
      <c r="F68" s="16">
        <f>SUM(F69:F77)</f>
        <v>0</v>
      </c>
      <c r="G68" s="16">
        <f t="shared" si="10"/>
        <v>0</v>
      </c>
      <c r="H68" s="16">
        <f t="shared" ref="H68:I68" si="16">SUM(H69:H77)</f>
        <v>0</v>
      </c>
      <c r="I68" s="16">
        <f t="shared" si="16"/>
        <v>0</v>
      </c>
      <c r="J68" s="16">
        <f t="shared" si="12"/>
        <v>0</v>
      </c>
    </row>
    <row r="69" spans="2:10" ht="22.5" x14ac:dyDescent="0.25">
      <c r="B69" s="7"/>
      <c r="C69" s="8"/>
      <c r="D69" s="12" t="s">
        <v>28</v>
      </c>
      <c r="E69" s="17">
        <v>0</v>
      </c>
      <c r="F69" s="17">
        <v>0</v>
      </c>
      <c r="G69" s="17">
        <f t="shared" ref="G69:G77" si="17">E69+F69</f>
        <v>0</v>
      </c>
      <c r="H69" s="17">
        <v>0</v>
      </c>
      <c r="I69" s="17">
        <v>0</v>
      </c>
      <c r="J69" s="17">
        <f t="shared" ref="J69:J77" si="18">G69-H69</f>
        <v>0</v>
      </c>
    </row>
    <row r="70" spans="2:10" x14ac:dyDescent="0.25">
      <c r="B70" s="7"/>
      <c r="C70" s="8"/>
      <c r="D70" s="9" t="s">
        <v>29</v>
      </c>
      <c r="E70" s="17">
        <v>0</v>
      </c>
      <c r="F70" s="17">
        <v>0</v>
      </c>
      <c r="G70" s="17">
        <f t="shared" si="17"/>
        <v>0</v>
      </c>
      <c r="H70" s="17">
        <v>0</v>
      </c>
      <c r="I70" s="17">
        <v>0</v>
      </c>
      <c r="J70" s="17">
        <f t="shared" si="18"/>
        <v>0</v>
      </c>
    </row>
    <row r="71" spans="2:10" x14ac:dyDescent="0.25">
      <c r="B71" s="7"/>
      <c r="C71" s="8"/>
      <c r="D71" s="9" t="s">
        <v>30</v>
      </c>
      <c r="E71" s="17">
        <v>0</v>
      </c>
      <c r="F71" s="17">
        <v>0</v>
      </c>
      <c r="G71" s="17">
        <f t="shared" si="17"/>
        <v>0</v>
      </c>
      <c r="H71" s="17">
        <v>0</v>
      </c>
      <c r="I71" s="17">
        <v>0</v>
      </c>
      <c r="J71" s="17">
        <f t="shared" si="18"/>
        <v>0</v>
      </c>
    </row>
    <row r="72" spans="2:10" x14ac:dyDescent="0.25">
      <c r="B72" s="7"/>
      <c r="C72" s="8"/>
      <c r="D72" s="9" t="s">
        <v>31</v>
      </c>
      <c r="E72" s="17">
        <v>0</v>
      </c>
      <c r="F72" s="17">
        <v>0</v>
      </c>
      <c r="G72" s="17">
        <f t="shared" si="17"/>
        <v>0</v>
      </c>
      <c r="H72" s="17">
        <v>0</v>
      </c>
      <c r="I72" s="17">
        <v>0</v>
      </c>
      <c r="J72" s="17">
        <f t="shared" si="18"/>
        <v>0</v>
      </c>
    </row>
    <row r="73" spans="2:10" x14ac:dyDescent="0.25">
      <c r="B73" s="7"/>
      <c r="C73" s="8"/>
      <c r="D73" s="9" t="s">
        <v>32</v>
      </c>
      <c r="E73" s="17">
        <v>0</v>
      </c>
      <c r="F73" s="17">
        <v>0</v>
      </c>
      <c r="G73" s="17">
        <f t="shared" si="17"/>
        <v>0</v>
      </c>
      <c r="H73" s="17">
        <v>0</v>
      </c>
      <c r="I73" s="17">
        <v>0</v>
      </c>
      <c r="J73" s="17">
        <f t="shared" si="18"/>
        <v>0</v>
      </c>
    </row>
    <row r="74" spans="2:10" x14ac:dyDescent="0.25">
      <c r="B74" s="7"/>
      <c r="C74" s="8"/>
      <c r="D74" s="9" t="s">
        <v>33</v>
      </c>
      <c r="E74" s="17">
        <v>0</v>
      </c>
      <c r="F74" s="17">
        <v>0</v>
      </c>
      <c r="G74" s="17">
        <f t="shared" si="17"/>
        <v>0</v>
      </c>
      <c r="H74" s="17">
        <v>0</v>
      </c>
      <c r="I74" s="17">
        <v>0</v>
      </c>
      <c r="J74" s="17">
        <f t="shared" si="18"/>
        <v>0</v>
      </c>
    </row>
    <row r="75" spans="2:10" x14ac:dyDescent="0.25">
      <c r="B75" s="7"/>
      <c r="C75" s="8"/>
      <c r="D75" s="9" t="s">
        <v>34</v>
      </c>
      <c r="E75" s="17">
        <v>0</v>
      </c>
      <c r="F75" s="17">
        <v>0</v>
      </c>
      <c r="G75" s="17">
        <f t="shared" si="17"/>
        <v>0</v>
      </c>
      <c r="H75" s="17">
        <v>0</v>
      </c>
      <c r="I75" s="17">
        <v>0</v>
      </c>
      <c r="J75" s="17">
        <f t="shared" si="18"/>
        <v>0</v>
      </c>
    </row>
    <row r="76" spans="2:10" x14ac:dyDescent="0.25">
      <c r="B76" s="7"/>
      <c r="C76" s="8"/>
      <c r="D76" s="9" t="s">
        <v>35</v>
      </c>
      <c r="E76" s="17">
        <v>0</v>
      </c>
      <c r="F76" s="17">
        <v>0</v>
      </c>
      <c r="G76" s="17">
        <f t="shared" si="17"/>
        <v>0</v>
      </c>
      <c r="H76" s="17">
        <v>0</v>
      </c>
      <c r="I76" s="17">
        <v>0</v>
      </c>
      <c r="J76" s="17">
        <f t="shared" si="18"/>
        <v>0</v>
      </c>
    </row>
    <row r="77" spans="2:10" x14ac:dyDescent="0.25">
      <c r="B77" s="7"/>
      <c r="C77" s="8"/>
      <c r="D77" s="9" t="s">
        <v>36</v>
      </c>
      <c r="E77" s="17">
        <v>0</v>
      </c>
      <c r="F77" s="17">
        <v>0</v>
      </c>
      <c r="G77" s="17">
        <f t="shared" si="17"/>
        <v>0</v>
      </c>
      <c r="H77" s="17">
        <v>0</v>
      </c>
      <c r="I77" s="17">
        <v>0</v>
      </c>
      <c r="J77" s="17">
        <f t="shared" si="18"/>
        <v>0</v>
      </c>
    </row>
    <row r="78" spans="2:10" x14ac:dyDescent="0.25">
      <c r="B78" s="7"/>
      <c r="C78" s="8"/>
      <c r="D78" s="9"/>
      <c r="E78" s="17"/>
      <c r="F78" s="17"/>
      <c r="G78" s="17"/>
      <c r="H78" s="17"/>
      <c r="I78" s="17"/>
      <c r="J78" s="17"/>
    </row>
    <row r="79" spans="2:10" ht="29.25" customHeight="1" x14ac:dyDescent="0.25">
      <c r="B79" s="7"/>
      <c r="C79" s="38" t="s">
        <v>42</v>
      </c>
      <c r="D79" s="39"/>
      <c r="E79" s="16">
        <f>SUM(E80:E83)</f>
        <v>0</v>
      </c>
      <c r="F79" s="16">
        <f>SUM(F80:F83)</f>
        <v>30517045.199999999</v>
      </c>
      <c r="G79" s="16">
        <f t="shared" ref="G79:G85" si="19">E79+F79</f>
        <v>30517045.199999999</v>
      </c>
      <c r="H79" s="16">
        <f t="shared" ref="H79:I79" si="20">SUM(H80:H83)</f>
        <v>30517045.199999999</v>
      </c>
      <c r="I79" s="16">
        <f t="shared" si="20"/>
        <v>30517045.199999999</v>
      </c>
      <c r="J79" s="16">
        <f t="shared" ref="J79:J83" si="21">G79-H79</f>
        <v>0</v>
      </c>
    </row>
    <row r="80" spans="2:10" ht="22.5" x14ac:dyDescent="0.25">
      <c r="B80" s="7"/>
      <c r="C80" s="8"/>
      <c r="D80" s="12" t="s">
        <v>45</v>
      </c>
      <c r="E80" s="17">
        <v>0</v>
      </c>
      <c r="F80" s="17">
        <v>30517045.199999999</v>
      </c>
      <c r="G80" s="17">
        <f t="shared" si="19"/>
        <v>30517045.199999999</v>
      </c>
      <c r="H80" s="17">
        <v>30517045.199999999</v>
      </c>
      <c r="I80" s="17">
        <v>30517045.199999999</v>
      </c>
      <c r="J80" s="17">
        <f t="shared" si="21"/>
        <v>0</v>
      </c>
    </row>
    <row r="81" spans="2:10" ht="22.5" x14ac:dyDescent="0.25">
      <c r="B81" s="7"/>
      <c r="C81" s="8"/>
      <c r="D81" s="12" t="s">
        <v>37</v>
      </c>
      <c r="E81" s="17">
        <v>0</v>
      </c>
      <c r="F81" s="17">
        <v>0</v>
      </c>
      <c r="G81" s="17">
        <f t="shared" si="19"/>
        <v>0</v>
      </c>
      <c r="H81" s="17">
        <v>0</v>
      </c>
      <c r="I81" s="17">
        <v>0</v>
      </c>
      <c r="J81" s="17">
        <f t="shared" si="21"/>
        <v>0</v>
      </c>
    </row>
    <row r="82" spans="2:10" x14ac:dyDescent="0.25">
      <c r="B82" s="7"/>
      <c r="C82" s="8"/>
      <c r="D82" s="9" t="s">
        <v>38</v>
      </c>
      <c r="E82" s="17">
        <v>0</v>
      </c>
      <c r="F82" s="17">
        <v>0</v>
      </c>
      <c r="G82" s="17">
        <f t="shared" si="19"/>
        <v>0</v>
      </c>
      <c r="H82" s="17">
        <v>0</v>
      </c>
      <c r="I82" s="17">
        <v>0</v>
      </c>
      <c r="J82" s="17">
        <f t="shared" si="21"/>
        <v>0</v>
      </c>
    </row>
    <row r="83" spans="2:10" x14ac:dyDescent="0.25">
      <c r="B83" s="7"/>
      <c r="C83" s="8"/>
      <c r="D83" s="9" t="s">
        <v>39</v>
      </c>
      <c r="E83" s="17">
        <v>0</v>
      </c>
      <c r="F83" s="17">
        <v>0</v>
      </c>
      <c r="G83" s="17">
        <f t="shared" si="19"/>
        <v>0</v>
      </c>
      <c r="H83" s="17">
        <v>0</v>
      </c>
      <c r="I83" s="17">
        <v>0</v>
      </c>
      <c r="J83" s="17">
        <f t="shared" si="21"/>
        <v>0</v>
      </c>
    </row>
    <row r="84" spans="2:10" x14ac:dyDescent="0.25">
      <c r="B84" s="7"/>
      <c r="C84" s="8"/>
      <c r="D84" s="9"/>
      <c r="E84" s="17"/>
      <c r="F84" s="17"/>
      <c r="G84" s="17"/>
      <c r="H84" s="17"/>
      <c r="I84" s="17"/>
      <c r="J84" s="17"/>
    </row>
    <row r="85" spans="2:10" x14ac:dyDescent="0.25">
      <c r="B85" s="37" t="s">
        <v>8</v>
      </c>
      <c r="C85" s="37"/>
      <c r="D85" s="37"/>
      <c r="E85" s="16">
        <f>E11+E48</f>
        <v>254610211.49000001</v>
      </c>
      <c r="F85" s="16">
        <f>F11+F48</f>
        <v>92907543.210000008</v>
      </c>
      <c r="G85" s="16">
        <f t="shared" si="19"/>
        <v>347517754.70000005</v>
      </c>
      <c r="H85" s="16">
        <f t="shared" ref="H85:I85" si="22">H11+H48</f>
        <v>345480099.16999996</v>
      </c>
      <c r="I85" s="16">
        <f t="shared" si="22"/>
        <v>345480099.16999996</v>
      </c>
      <c r="J85" s="16">
        <f t="shared" ref="J85" si="23">G85-H85</f>
        <v>2037655.5300000906</v>
      </c>
    </row>
    <row r="86" spans="2:10" ht="15.75" thickBot="1" x14ac:dyDescent="0.3">
      <c r="B86" s="13"/>
      <c r="C86" s="14"/>
      <c r="D86" s="15"/>
      <c r="E86" s="18"/>
      <c r="F86" s="18"/>
      <c r="G86" s="19"/>
      <c r="H86" s="19"/>
      <c r="I86" s="19"/>
      <c r="J86" s="18"/>
    </row>
    <row r="127" spans="3:10" x14ac:dyDescent="0.25">
      <c r="C127" s="2" t="s">
        <v>47</v>
      </c>
      <c r="D127" s="3"/>
      <c r="E127" s="3"/>
      <c r="F127" s="3"/>
      <c r="G127" s="3"/>
      <c r="H127" s="3"/>
      <c r="I127" s="3"/>
      <c r="J127" s="3"/>
    </row>
    <row r="128" spans="3:10" ht="60.75" customHeight="1" x14ac:dyDescent="0.25">
      <c r="C128" s="25" t="s">
        <v>49</v>
      </c>
      <c r="D128" s="25"/>
      <c r="E128" s="25"/>
      <c r="F128" s="25"/>
      <c r="G128" s="25"/>
      <c r="H128" s="25"/>
      <c r="I128" s="25"/>
      <c r="J128" s="25"/>
    </row>
    <row r="129" spans="3:10" ht="22.5" customHeight="1" x14ac:dyDescent="0.25">
      <c r="C129" s="25" t="s">
        <v>48</v>
      </c>
      <c r="D129" s="25"/>
      <c r="E129" s="25"/>
      <c r="F129" s="25"/>
      <c r="G129" s="25"/>
      <c r="H129" s="25"/>
      <c r="I129" s="25"/>
      <c r="J129" s="25"/>
    </row>
    <row r="130" spans="3:10" ht="15" customHeight="1" x14ac:dyDescent="0.25">
      <c r="C130" s="25" t="s">
        <v>50</v>
      </c>
      <c r="D130" s="25"/>
      <c r="E130" s="25"/>
      <c r="F130" s="25"/>
      <c r="G130" s="25"/>
      <c r="H130" s="25"/>
      <c r="I130" s="25"/>
      <c r="J130" s="25"/>
    </row>
    <row r="131" spans="3:10" ht="12" customHeight="1" x14ac:dyDescent="0.25">
      <c r="C131" s="25" t="s">
        <v>51</v>
      </c>
      <c r="D131" s="25"/>
      <c r="E131" s="25"/>
      <c r="F131" s="25"/>
      <c r="G131" s="25"/>
      <c r="H131" s="25"/>
      <c r="I131" s="25"/>
      <c r="J131" s="25"/>
    </row>
    <row r="132" spans="3:10" x14ac:dyDescent="0.25">
      <c r="C132" s="4" t="s">
        <v>52</v>
      </c>
      <c r="D132" s="5"/>
      <c r="E132" s="5"/>
      <c r="F132" s="5"/>
      <c r="G132" s="5"/>
      <c r="H132" s="5"/>
      <c r="I132" s="5"/>
      <c r="J132" s="5"/>
    </row>
  </sheetData>
  <mergeCells count="23">
    <mergeCell ref="C79:D79"/>
    <mergeCell ref="B85:D85"/>
    <mergeCell ref="B11:D11"/>
    <mergeCell ref="C12:D12"/>
    <mergeCell ref="C31:D31"/>
    <mergeCell ref="C42:D42"/>
    <mergeCell ref="B48:D48"/>
    <mergeCell ref="C128:J128"/>
    <mergeCell ref="C129:J129"/>
    <mergeCell ref="C130:J130"/>
    <mergeCell ref="C131:J131"/>
    <mergeCell ref="I2:J2"/>
    <mergeCell ref="B8:D9"/>
    <mergeCell ref="E8:I8"/>
    <mergeCell ref="J8:J9"/>
    <mergeCell ref="B3:J3"/>
    <mergeCell ref="B4:J4"/>
    <mergeCell ref="B5:J5"/>
    <mergeCell ref="B6:J6"/>
    <mergeCell ref="B7:J7"/>
    <mergeCell ref="C49:D49"/>
    <mergeCell ref="C59:D59"/>
    <mergeCell ref="C68:D68"/>
  </mergeCells>
  <printOptions horizontalCentered="1"/>
  <pageMargins left="0.31496062992125984" right="0.31496062992125984" top="0.35433070866141736" bottom="0.35433070866141736" header="0" footer="0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LDF-8</vt:lpstr>
      <vt:lpstr>'LDF-8'!Área_de_impresión</vt:lpstr>
      <vt:lpstr>'LDF-8'!Títulos_a_imprimir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VICTOR</cp:lastModifiedBy>
  <cp:lastPrinted>2024-04-02T16:07:53Z</cp:lastPrinted>
  <dcterms:created xsi:type="dcterms:W3CDTF">2016-10-14T15:00:32Z</dcterms:created>
  <dcterms:modified xsi:type="dcterms:W3CDTF">2024-04-02T16:13:48Z</dcterms:modified>
</cp:coreProperties>
</file>