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2. GASTO CORRIENTE\2. CUENTA ANUAL 2023\4.1. INF GENERAL\"/>
    </mc:Choice>
  </mc:AlternateContent>
  <xr:revisionPtr revIDLastSave="0" documentId="13_ncr:1_{AB1AA1AA-0068-43D5-90E7-055B0565E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G-3" sheetId="13" r:id="rId1"/>
  </sheets>
  <externalReferences>
    <externalReference r:id="rId2"/>
    <externalReference r:id="rId3"/>
    <externalReference r:id="rId4"/>
  </externalReferences>
  <definedNames>
    <definedName name="_xlnm.Print_Area" localSheetId="0">'IG-3'!$A$1:$C$667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  <definedName name="_xlnm.Print_Titles" localSheetId="0">'IG-3'!$1:$7</definedName>
  </definedNames>
  <calcPr calcId="191029"/>
</workbook>
</file>

<file path=xl/calcChain.xml><?xml version="1.0" encoding="utf-8"?>
<calcChain xmlns="http://schemas.openxmlformats.org/spreadsheetml/2006/main">
  <c r="C238" i="13" l="1"/>
  <c r="C636" i="13"/>
  <c r="C635" i="13" s="1"/>
  <c r="C633" i="13"/>
  <c r="C632" i="13" s="1"/>
  <c r="C630" i="13"/>
  <c r="C629" i="13" s="1"/>
  <c r="C623" i="13"/>
  <c r="C622" i="13" s="1"/>
  <c r="C621" i="13" s="1"/>
  <c r="C620" i="13" s="1"/>
  <c r="C616" i="13"/>
  <c r="C615" i="13" s="1"/>
  <c r="C588" i="13"/>
  <c r="C587" i="13" s="1"/>
  <c r="C582" i="13"/>
  <c r="C581" i="13" s="1"/>
  <c r="C579" i="13"/>
  <c r="C576" i="13"/>
  <c r="C561" i="13"/>
  <c r="C556" i="13"/>
  <c r="C554" i="13"/>
  <c r="C547" i="13"/>
  <c r="C545" i="13"/>
  <c r="C540" i="13"/>
  <c r="C539" i="13" s="1"/>
  <c r="C538" i="13" s="1"/>
  <c r="C534" i="13"/>
  <c r="C533" i="13" s="1"/>
  <c r="C532" i="13" s="1"/>
  <c r="C531" i="13" s="1"/>
  <c r="C522" i="13"/>
  <c r="C521" i="13" s="1"/>
  <c r="C479" i="13"/>
  <c r="C478" i="13" s="1"/>
  <c r="C473" i="13"/>
  <c r="C472" i="13" s="1"/>
  <c r="C471" i="13" s="1"/>
  <c r="C469" i="13"/>
  <c r="C467" i="13"/>
  <c r="C462" i="13"/>
  <c r="C461" i="13" s="1"/>
  <c r="C458" i="13"/>
  <c r="C453" i="13"/>
  <c r="C452" i="13" s="1"/>
  <c r="C451" i="13" s="1"/>
  <c r="C450" i="13" s="1"/>
  <c r="C445" i="13"/>
  <c r="C441" i="13"/>
  <c r="C430" i="13"/>
  <c r="C429" i="13" s="1"/>
  <c r="C428" i="13" s="1"/>
  <c r="C422" i="13"/>
  <c r="C421" i="13" s="1"/>
  <c r="C418" i="13"/>
  <c r="C417" i="13" s="1"/>
  <c r="C415" i="13"/>
  <c r="C414" i="13" s="1"/>
  <c r="C411" i="13"/>
  <c r="C403" i="13"/>
  <c r="C392" i="13"/>
  <c r="C387" i="13"/>
  <c r="C386" i="13" s="1"/>
  <c r="C383" i="13"/>
  <c r="C382" i="13" s="1"/>
  <c r="C380" i="13"/>
  <c r="C379" i="13" s="1"/>
  <c r="C374" i="13"/>
  <c r="C352" i="13"/>
  <c r="C349" i="13"/>
  <c r="C339" i="13"/>
  <c r="C338" i="13" s="1"/>
  <c r="C336" i="13"/>
  <c r="C325" i="13"/>
  <c r="C323" i="13"/>
  <c r="C320" i="13"/>
  <c r="C315" i="13"/>
  <c r="C311" i="13"/>
  <c r="C305" i="13"/>
  <c r="C290" i="13"/>
  <c r="C289" i="13" s="1"/>
  <c r="C241" i="13"/>
  <c r="C193" i="13"/>
  <c r="C129" i="13"/>
  <c r="C127" i="13"/>
  <c r="C124" i="13"/>
  <c r="C122" i="13"/>
  <c r="C119" i="13"/>
  <c r="C46" i="13"/>
  <c r="C40" i="13"/>
  <c r="C38" i="13"/>
  <c r="C30" i="13"/>
  <c r="C29" i="13" s="1"/>
  <c r="C25" i="13"/>
  <c r="C12" i="13"/>
  <c r="C553" i="13" l="1"/>
  <c r="C37" i="13"/>
  <c r="C28" i="13" s="1"/>
  <c r="C27" i="13" s="1"/>
  <c r="C137" i="13"/>
  <c r="C126" i="13" s="1"/>
  <c r="C440" i="13"/>
  <c r="C420" i="13" s="1"/>
  <c r="C11" i="13"/>
  <c r="C10" i="13" s="1"/>
  <c r="C9" i="13" s="1"/>
  <c r="C575" i="13"/>
  <c r="C574" i="13" s="1"/>
  <c r="C466" i="13"/>
  <c r="C391" i="13"/>
  <c r="C385" i="13" s="1"/>
  <c r="C457" i="13"/>
  <c r="C304" i="13"/>
  <c r="C410" i="13"/>
  <c r="C335" i="13"/>
  <c r="C628" i="13"/>
  <c r="C627" i="13" s="1"/>
  <c r="C626" i="13" s="1"/>
  <c r="C45" i="13"/>
  <c r="C586" i="13"/>
  <c r="C351" i="13"/>
  <c r="C348" i="13" s="1"/>
  <c r="C477" i="13"/>
  <c r="C476" i="13" s="1"/>
  <c r="C475" i="13" s="1"/>
  <c r="C544" i="13"/>
  <c r="C543" i="13" l="1"/>
  <c r="C530" i="13" s="1"/>
  <c r="C8" i="13"/>
  <c r="C303" i="13"/>
  <c r="C456" i="13"/>
  <c r="C455" i="13" s="1"/>
  <c r="C409" i="13"/>
  <c r="C44" i="13"/>
  <c r="C43" i="13" l="1"/>
  <c r="C42" i="13" s="1"/>
  <c r="C638" i="13" s="1"/>
</calcChain>
</file>

<file path=xl/sharedStrings.xml><?xml version="1.0" encoding="utf-8"?>
<sst xmlns="http://schemas.openxmlformats.org/spreadsheetml/2006/main" count="1131" uniqueCount="895">
  <si>
    <t>Relación de bienes que componen su patrimonio</t>
  </si>
  <si>
    <t>Código</t>
  </si>
  <si>
    <t>Descripción del Bien</t>
  </si>
  <si>
    <t>Valor en libros</t>
  </si>
  <si>
    <t>Total:</t>
  </si>
  <si>
    <t>BIENES INMUEBLES, INFRAESTRUCTURA Y CONSTRUCCIONES EN PROCESO</t>
  </si>
  <si>
    <t>TERRENOS</t>
  </si>
  <si>
    <t>TERRENOS VALOR HISTORICO</t>
  </si>
  <si>
    <t>GASTO CORRIENTE</t>
  </si>
  <si>
    <t>ADMON 2008-2012 Y ANTERIORES</t>
  </si>
  <si>
    <t>5891-0001</t>
  </si>
  <si>
    <t>PANTEON MUNICIPAL 8 CALLE LA PAZ</t>
  </si>
  <si>
    <t>5891-0002</t>
  </si>
  <si>
    <t>PREDIO POZO PROFUNDO (PROLONG CALLE ALLENDE)</t>
  </si>
  <si>
    <t>5891-0003</t>
  </si>
  <si>
    <t>PREDIO TANQUE ELEVADO (PROLONGAC CALLE ALLENDE)</t>
  </si>
  <si>
    <t>5891-0005</t>
  </si>
  <si>
    <t>PREDIO COLEGIO BACHILLERES</t>
  </si>
  <si>
    <t>5891-0006</t>
  </si>
  <si>
    <t>PREDIO ESCUELA JUSTO SIERRA (CALLE CUAUHTEMOC ESO ZARAGOZA)</t>
  </si>
  <si>
    <t>5891-0007</t>
  </si>
  <si>
    <t>PREDIO UNIDAD DEPORTIVA (PLAN DE HUIYIXITLAHUAL)(LA ANTENA)</t>
  </si>
  <si>
    <t>5891-0008</t>
  </si>
  <si>
    <t>PREDIO CASA AME (BARRIO DEL BAJIO)</t>
  </si>
  <si>
    <t>5891-0009</t>
  </si>
  <si>
    <t>PREDIO CASA DE LA CULTURA (BARRIO DE SANTO NIÑO, ESO CALLE HELIODORO CAST Y GALEANA)</t>
  </si>
  <si>
    <t>5891-0010</t>
  </si>
  <si>
    <t>PREDIO AMPL TANQUE ALMACEN Y DSITRIB AGUA POTABLE (NORESTE DE TLACOTEPEC)</t>
  </si>
  <si>
    <t>5891-0011</t>
  </si>
  <si>
    <t>PREDIO CANCHA FUTBOL RAPIDO (BARRIO EL PERICONAL)</t>
  </si>
  <si>
    <t>5891-0012</t>
  </si>
  <si>
    <t>PREDIO RELLENO SANITARIO (LA ESPINERA O EL ALAMITO)</t>
  </si>
  <si>
    <t>5891-0013</t>
  </si>
  <si>
    <t>PREDIO ANTENA PARA CELULARES (CERRO DE LA BANDERA)</t>
  </si>
  <si>
    <t>ADMON 2012-2015</t>
  </si>
  <si>
    <t>5891-0014</t>
  </si>
  <si>
    <t>TERRENO PARA MERCADO MUNICIPAL</t>
  </si>
  <si>
    <t>EDIFICIOS NO HABITACIONALES</t>
  </si>
  <si>
    <t>5831-0001</t>
  </si>
  <si>
    <t>AUDITORIO MUNICIPAL</t>
  </si>
  <si>
    <t>5831-0002</t>
  </si>
  <si>
    <t>PALACIO MUNICIPAL</t>
  </si>
  <si>
    <t>5831-0003</t>
  </si>
  <si>
    <t>MERCADO MUNICIPAL</t>
  </si>
  <si>
    <t>5831-0004</t>
  </si>
  <si>
    <t>JARDIN DE NIÑOS (CALLE HIDALGO 13)</t>
  </si>
  <si>
    <t>5831-0005</t>
  </si>
  <si>
    <t>MODULO DE SEGURIDAD (BARRIO SAN ANTONIO, LA CAÑITA)</t>
  </si>
  <si>
    <t>5811-0001</t>
  </si>
  <si>
    <t>PLAZA DE TOROS (CALLE CUAHTEMOC 1)</t>
  </si>
  <si>
    <t>FORTAMUN</t>
  </si>
  <si>
    <t>6221-0001</t>
  </si>
  <si>
    <t>MODULOS DE SEGURIDAD</t>
  </si>
  <si>
    <t>6221-0002</t>
  </si>
  <si>
    <t>CUARTEL POLICIA PREVENTIVA</t>
  </si>
  <si>
    <t>BIENES MUEBLES</t>
  </si>
  <si>
    <t>MOBILIARIO Y EQUIPO DE ADMINISTRACION</t>
  </si>
  <si>
    <t>MUEBLES DE OFICINA Y ESTANTERIA</t>
  </si>
  <si>
    <t xml:space="preserve">GASTO CORRIENTE </t>
  </si>
  <si>
    <t>5111-0001</t>
  </si>
  <si>
    <t>ARCHIVERO METALICO, 4 GAVETAS, COLOR GRIS</t>
  </si>
  <si>
    <t>5111-0002</t>
  </si>
  <si>
    <t>10 SILLAS ACOJINADAS EN TELA, COLOR NEGRO. ICOM MODELO ICF 14 SERIE NO. 0512665</t>
  </si>
  <si>
    <t>5111-0003</t>
  </si>
  <si>
    <t>SILLON EJECUTIVO, EN PIEL COLOR NEGRO.R</t>
  </si>
  <si>
    <t>5111-0004</t>
  </si>
  <si>
    <t>MESA PARA JUNTAS, GRANDE, DOBLE COMPARTIMIENTO, CON BASE DE CRISTAL EN LA PARTE SUPERIOR, EN COLOR NEGRO.</t>
  </si>
  <si>
    <t>5111-0005</t>
  </si>
  <si>
    <t>ARCHIVERO METALICO COLOR BEIGE 4 GAVETAS.</t>
  </si>
  <si>
    <t>5111-0006</t>
  </si>
  <si>
    <t>ESCRITORIO SECRETARIAL 2 GAVETAS COLOR BEIGE.</t>
  </si>
  <si>
    <t>5111-0008</t>
  </si>
  <si>
    <t>MUEBLE TIPO BURO DE MADERA COLOR NATURAL.</t>
  </si>
  <si>
    <t>5111-0009</t>
  </si>
  <si>
    <t>VENTILADOR TORRE.M</t>
  </si>
  <si>
    <t>5111-0010</t>
  </si>
  <si>
    <t>ARCHIVERO METALICO 4 GAVETAS COLOR BEIGE. M MODELO ICF 14 SERIE NO. 0512663</t>
  </si>
  <si>
    <t>5111-0011</t>
  </si>
  <si>
    <t>ARCHIVERO METALICO 4 GAVETAS COLOR BEIGE.</t>
  </si>
  <si>
    <t>5111-0012</t>
  </si>
  <si>
    <t>2 MUEBLES PARA COMPUTADORA EN BASE DE CRISTAL Y HERRAJE COLOR GRIS.DELO</t>
  </si>
  <si>
    <t>5111-0014</t>
  </si>
  <si>
    <t>ARCHIVERO METÁLICO COLOR GRIS, 4 GAVETAS.</t>
  </si>
  <si>
    <t>5111-0015</t>
  </si>
  <si>
    <t>ESCRITORIO METALICO, DE MATERIAL COMPRIMIDO, 2 GAVETAS.M MODELO ICF 14</t>
  </si>
  <si>
    <t>5111-0016</t>
  </si>
  <si>
    <t>VENTILADOR DE MESA. COLOR BLANCO.</t>
  </si>
  <si>
    <t>VENTILADOR DE MESA, COLOR BLANCO.</t>
  </si>
  <si>
    <t>5111-0018</t>
  </si>
  <si>
    <t>2 ARCHIVEROS DE PARED DE MADERA, CON PUERTAS.</t>
  </si>
  <si>
    <t>5111-0019</t>
  </si>
  <si>
    <t>SILLA DE PLASTICO COLOR BLANCO</t>
  </si>
  <si>
    <t>5111-0021</t>
  </si>
  <si>
    <t>ESTACION DE TRABAJO COLOR CAFÉ.DELO ICF, 14 SERIE NO. 05107</t>
  </si>
  <si>
    <t>5111-0022</t>
  </si>
  <si>
    <t>MAQUINA DE ESCRIBIR MECANICA, COLOR BEIGE, Y NEGRO.NW</t>
  </si>
  <si>
    <t>5111-0023</t>
  </si>
  <si>
    <t>ESCRITORIO SECRETARIAL DE MADERA COMPRIMIDO, COLOR CAOBA, CON 1 CAJON.</t>
  </si>
  <si>
    <t>5111-0024</t>
  </si>
  <si>
    <t>ESCRITORIO METALICO CON MADERA 1 GAVETA.</t>
  </si>
  <si>
    <t>5111-0027</t>
  </si>
  <si>
    <t>ESCRITORIO METALICO CON MADERA 1 GAVETA COLOR GRIS CON MADERA.</t>
  </si>
  <si>
    <t>5111-0028</t>
  </si>
  <si>
    <t>ARCHIVERO METALICO CON 4 GAVETAS</t>
  </si>
  <si>
    <t>5111-0030</t>
  </si>
  <si>
    <t>2 SILLAS PLEGABLES ARMAZON DE ESMALTE.</t>
  </si>
  <si>
    <t>5111-0031</t>
  </si>
  <si>
    <t>3 SILLAS DE PLASTICO COLOR BLANCO.</t>
  </si>
  <si>
    <t>5111-0034</t>
  </si>
  <si>
    <t>6    SILLAS GENOVA.</t>
  </si>
  <si>
    <t>5111-0035</t>
  </si>
  <si>
    <t>6 SILLAS DE RESINA BLANCA.</t>
  </si>
  <si>
    <t>5111-0036</t>
  </si>
  <si>
    <t>2 ESTANTES DE METAL DE 43X75X73.</t>
  </si>
  <si>
    <t>5111-0037</t>
  </si>
  <si>
    <t>1    ARCHIVERO DE 4 GAVETAS.</t>
  </si>
  <si>
    <t>5111-0038</t>
  </si>
  <si>
    <t>2    LIBREROS CON REPISA.</t>
  </si>
  <si>
    <t>5111-0039</t>
  </si>
  <si>
    <t>1 SILLA METALICA CON FORRO COLOR NEGRO.</t>
  </si>
  <si>
    <t>5111-0040</t>
  </si>
  <si>
    <t>1 ESCRITORIO CON 1 GAVETA.</t>
  </si>
  <si>
    <t>5111-0044</t>
  </si>
  <si>
    <t>SILLA SECRETARIAL 174 BUTACAS FORUM.</t>
  </si>
  <si>
    <t>5111-0045</t>
  </si>
  <si>
    <t>SILLA P/COMPUTO COLOR NEGRO. AJUSTE NEUMATICO DE ALTURA. CA MOTOROLA MOD. EE SERIE</t>
  </si>
  <si>
    <t>5111-0046</t>
  </si>
  <si>
    <t>SCRITORIO SECRETARIAL, BASE EN FORMAICA, COLOR CAOBA 2 GAVETAS.</t>
  </si>
  <si>
    <t>5111-0047</t>
  </si>
  <si>
    <t>2    ESCRITORIOS DE MADERA CON 1 CAJON.</t>
  </si>
  <si>
    <t>5111-0048</t>
  </si>
  <si>
    <t>1 ARCHIVERO METALICO DE 4 GAVETAS.</t>
  </si>
  <si>
    <t>5111-0049</t>
  </si>
  <si>
    <t>3    ESCRITORIOS METALICOS CON MADERA.</t>
  </si>
  <si>
    <t>5111-0050</t>
  </si>
  <si>
    <t>11   SILLAS TUBULARES ACOGINADAS, COLOR AZUL:</t>
  </si>
  <si>
    <t>5111-0051</t>
  </si>
  <si>
    <t>1 SILLA APILABLE DE PLASTICO, COLOR BLANCO.</t>
  </si>
  <si>
    <t>5111-0052</t>
  </si>
  <si>
    <t>3    ANAQUEL METALICO COLOR AMARILLO.</t>
  </si>
  <si>
    <t>5111-0053</t>
  </si>
  <si>
    <t>26 ANAQUELES METALICOS COLOR NARANJA.</t>
  </si>
  <si>
    <t>5111-0054</t>
  </si>
  <si>
    <t>4    SILLAS APILABLES DE PLASTICO, COLOR BLANCO.</t>
  </si>
  <si>
    <t>5111-0055</t>
  </si>
  <si>
    <t>4 SILLAS APILABLES DE PLASTICO, COLOR VERDE.</t>
  </si>
  <si>
    <t>5111-0056</t>
  </si>
  <si>
    <t>1    ANAQUEL METALICO COLOR AMARILLO</t>
  </si>
  <si>
    <t>5111-0057</t>
  </si>
  <si>
    <t>MUEBLE PARA COMPUTADORA.</t>
  </si>
  <si>
    <t>5111-0058</t>
  </si>
  <si>
    <t>MUEBLE PARA COMPUTADORA COLOR NATURAL. ELO ICF</t>
  </si>
  <si>
    <t>5111-0061</t>
  </si>
  <si>
    <t>ESCRITORIO SECRETARIAL DE MADERA COLOR CAFÉ, 2 GAVETAS.</t>
  </si>
  <si>
    <t>5111-0063</t>
  </si>
  <si>
    <t>2    ARCHVEROS METALICOS, 4 GAVETAS COLOR ALMEYBEIGE.</t>
  </si>
  <si>
    <t>5111-0064</t>
  </si>
  <si>
    <t>1 ESCRITORIO SECRETARIAL DE MADERA 2 GAVETAS. COLOR CAOBA.</t>
  </si>
  <si>
    <t>5111-0065</t>
  </si>
  <si>
    <t>3 ESCRITORIOS COLOR CAOBA 1 GAVETA.</t>
  </si>
  <si>
    <t>5111-0066</t>
  </si>
  <si>
    <t>ESCRITORIO SECRETARIAL COLOR BEIGE 2 GAVETAS.</t>
  </si>
  <si>
    <t>5111-0067</t>
  </si>
  <si>
    <t>5111-0068</t>
  </si>
  <si>
    <t>ARCHIVERO METALICO COLOR GRIS, 4 GAVETAS.</t>
  </si>
  <si>
    <t>5111-0069</t>
  </si>
  <si>
    <t>ANAQUEL METALICO COLOR NARANJA.</t>
  </si>
  <si>
    <t>5111-0070</t>
  </si>
  <si>
    <t>ANAQUEL METALICO COLOR AZUL DE MADERA.</t>
  </si>
  <si>
    <t>5111-0071</t>
  </si>
  <si>
    <t>ANAQUEL METALICO COLOR GRIS.</t>
  </si>
  <si>
    <t>5111-0073</t>
  </si>
  <si>
    <t>SILLA DE PLASTICO APILABLE COLOR VERDE.OM MOD. 0512</t>
  </si>
  <si>
    <t>5111-0074</t>
  </si>
  <si>
    <t>SILLA SECRETARIAL GIRATORIA EN TELA, COLOR VERDE.</t>
  </si>
  <si>
    <t>5111-0075</t>
  </si>
  <si>
    <t>SILLA SECRETARIAL GIRATORIA EN PIEL COLOR MCODA</t>
  </si>
  <si>
    <t>5111-0076</t>
  </si>
  <si>
    <t>5111-0077</t>
  </si>
  <si>
    <t>MAQUINA DE ESCRIBIR MECANICA.</t>
  </si>
  <si>
    <t>5111-0078</t>
  </si>
  <si>
    <t>ARCHIVERO METALICO COLOR GRIS DE 4 GAVETAS.</t>
  </si>
  <si>
    <t>5111-0081</t>
  </si>
  <si>
    <t>MUEBLE PARA COMPUTADORA COLOR CAFE.</t>
  </si>
  <si>
    <t>5111-0082</t>
  </si>
  <si>
    <t>MUEBLE PARA COMPUTADORA, COLOR CAOBA.</t>
  </si>
  <si>
    <t>5111-0083</t>
  </si>
  <si>
    <t>ESCRITORIO SECRETARIAL, BASE EN FORMAICA, COLOR CAOBA 2 GAVETAS.</t>
  </si>
  <si>
    <t>5111-0084</t>
  </si>
  <si>
    <t>ARCHIVERO METALICO COLOR BEIGE, 4 GAVETAS.</t>
  </si>
  <si>
    <t>5111-0086</t>
  </si>
  <si>
    <t>SILLA SECRETARIAL GIRATORIA. EN FORRO Y TELA COLOR NEGRO.</t>
  </si>
  <si>
    <t>5111-0088</t>
  </si>
  <si>
    <t>SILLA PLEGABLE TAPIZADA, COLOR BEIGE.</t>
  </si>
  <si>
    <t>5111-0089</t>
  </si>
  <si>
    <t>ESCRITORIO METALICO Y MADERA COLOR NEGRO Y GRIS.</t>
  </si>
  <si>
    <t>5111-0090</t>
  </si>
  <si>
    <t>ARCHIVERO METALICO DE 4 GAVETAS COLOR GRIS.</t>
  </si>
  <si>
    <t>5111-0091</t>
  </si>
  <si>
    <t>SILLA ACOJINADA IMITACION PIEL</t>
  </si>
  <si>
    <t>5111-0092</t>
  </si>
  <si>
    <t>SILLA SECRETARIAL GIRATORIA COLOR NEGRO</t>
  </si>
  <si>
    <t>EJERCICIO 2017</t>
  </si>
  <si>
    <t>5111-0094</t>
  </si>
  <si>
    <t>2 PZAS ARCHIVERO 2 GAV NGO TEXTURIZADO</t>
  </si>
  <si>
    <t>5111-0095</t>
  </si>
  <si>
    <t>ESCRITORIO EJECUTIVO METROPOLITAN</t>
  </si>
  <si>
    <t>FONDO DE APORTACIONES PARA LA INFRAESTRUCTURA SOCIAL  MUNICIPAL</t>
  </si>
  <si>
    <t>5111-0096</t>
  </si>
  <si>
    <t>ARCHIVERO METÁLICO COLOR BEIGE. CON CUATRO GAVETAS</t>
  </si>
  <si>
    <t>5111-0099</t>
  </si>
  <si>
    <t>ESCRITORIO METALICO Y MADERA, COLOR GRIS, 2 CAJONESARCA MOTOROLA MOD. EE SERIE</t>
  </si>
  <si>
    <t>5111-0101</t>
  </si>
  <si>
    <t>ESCRITORIO METALICO. MADERA AGLOMERADA, COLOR NEGRO</t>
  </si>
  <si>
    <t>5111-0102</t>
  </si>
  <si>
    <t xml:space="preserve">MESA DE TRABAJO METALICA Y BASE DE MADERA COLOR NATURAL. </t>
  </si>
  <si>
    <t>5111-0103</t>
  </si>
  <si>
    <t>ESCRITORIO SECRETARIAL COLOR GRIS.</t>
  </si>
  <si>
    <t>5111-0104</t>
  </si>
  <si>
    <t xml:space="preserve">ESCRITORIO SECRETARIAL COLOR GRIS </t>
  </si>
  <si>
    <t>5111-0105</t>
  </si>
  <si>
    <t>MUEBLE PARA COMPUTADORA. COLOR NEGRO.</t>
  </si>
  <si>
    <t>5111-0106</t>
  </si>
  <si>
    <t>ENGARGOLADORA</t>
  </si>
  <si>
    <t>ADMON 2015-2018</t>
  </si>
  <si>
    <t>5111-0108</t>
  </si>
  <si>
    <t>VENTILADOR GIRATORIO</t>
  </si>
  <si>
    <t>5111-0110</t>
  </si>
  <si>
    <t>SILLA SECRETARIAL</t>
  </si>
  <si>
    <t>DISPENSADOR DE AGUA</t>
  </si>
  <si>
    <t>5111-0112</t>
  </si>
  <si>
    <t>VENTILADOR</t>
  </si>
  <si>
    <t>5111-0113</t>
  </si>
  <si>
    <t>ESCRITORIO</t>
  </si>
  <si>
    <t>5111-0116</t>
  </si>
  <si>
    <t>5111-0117</t>
  </si>
  <si>
    <t>5111-0118</t>
  </si>
  <si>
    <t>ENGARGOLADORA DE USO RUDO</t>
  </si>
  <si>
    <t>5111-0122</t>
  </si>
  <si>
    <t>ARCHIVERO METALICO DE 4 GAVETAS CON CAJA FUERTE</t>
  </si>
  <si>
    <t>5111-0123</t>
  </si>
  <si>
    <t>SILLA SECRETARIAL GRANDE</t>
  </si>
  <si>
    <t>5111-0124</t>
  </si>
  <si>
    <t>5111-0125</t>
  </si>
  <si>
    <t>5111-0126</t>
  </si>
  <si>
    <t>5111-0127</t>
  </si>
  <si>
    <t>5111-0128</t>
  </si>
  <si>
    <t>5111-0129</t>
  </si>
  <si>
    <t>ESCRITORIO COLOR CHOCOLATE</t>
  </si>
  <si>
    <t>5111-0130</t>
  </si>
  <si>
    <t>5111-0131</t>
  </si>
  <si>
    <t>5111-0132</t>
  </si>
  <si>
    <t>5111-0133</t>
  </si>
  <si>
    <t>5111-0134</t>
  </si>
  <si>
    <t>5111-0136</t>
  </si>
  <si>
    <t>5111-0137</t>
  </si>
  <si>
    <t>5111-0139</t>
  </si>
  <si>
    <t>5111-0140</t>
  </si>
  <si>
    <t>5111-0142</t>
  </si>
  <si>
    <t>1 GABINETE METALICO CON PUERTAS ABATIBLE Y LLAVE</t>
  </si>
  <si>
    <t>5111-0143</t>
  </si>
  <si>
    <t>5111-0144</t>
  </si>
  <si>
    <t>SILLA DE PLASTICO</t>
  </si>
  <si>
    <t>5111-0145</t>
  </si>
  <si>
    <t>5111-0146</t>
  </si>
  <si>
    <t>5111-0147</t>
  </si>
  <si>
    <t>5111-0148</t>
  </si>
  <si>
    <t>5111-0149</t>
  </si>
  <si>
    <t>5111-0150</t>
  </si>
  <si>
    <t>5111-0151</t>
  </si>
  <si>
    <t>5111-0152</t>
  </si>
  <si>
    <t>5111-0153</t>
  </si>
  <si>
    <t>5111-0154</t>
  </si>
  <si>
    <t>VENTILADOR DE TORRE MARCA MYTEK NEGRO</t>
  </si>
  <si>
    <t>5111-0155</t>
  </si>
  <si>
    <t>5111-0158</t>
  </si>
  <si>
    <t>5111-0159</t>
  </si>
  <si>
    <t>ARCHIVERO METÁLICO DE 4 GAVETAS</t>
  </si>
  <si>
    <t>5111-0160</t>
  </si>
  <si>
    <t>5111-0161</t>
  </si>
  <si>
    <t>ESCRITORIOS</t>
  </si>
  <si>
    <t>5111-0162</t>
  </si>
  <si>
    <t>5111-0163</t>
  </si>
  <si>
    <t>5111-0164</t>
  </si>
  <si>
    <t>SILLAS SECRETARIALES</t>
  </si>
  <si>
    <t>5111-0165</t>
  </si>
  <si>
    <t>5111-0166</t>
  </si>
  <si>
    <t>5111-0168</t>
  </si>
  <si>
    <t>5111-0169</t>
  </si>
  <si>
    <t>5111-0170</t>
  </si>
  <si>
    <t>ANAQUEL REFORZADO</t>
  </si>
  <si>
    <t>5111-0171</t>
  </si>
  <si>
    <t>5111-0172</t>
  </si>
  <si>
    <t>5111-0173</t>
  </si>
  <si>
    <t>VENTILADOR NEGRO DE USO RUDO</t>
  </si>
  <si>
    <t>5111-0174</t>
  </si>
  <si>
    <t>5111-0175</t>
  </si>
  <si>
    <t>5111-0176</t>
  </si>
  <si>
    <t>5111-0177</t>
  </si>
  <si>
    <t>5111-0178</t>
  </si>
  <si>
    <t>5111-0180</t>
  </si>
  <si>
    <t>ANAQUEL REFORZADO ROJO</t>
  </si>
  <si>
    <t>5111-0181</t>
  </si>
  <si>
    <t>5111-0182</t>
  </si>
  <si>
    <t>MUEBLE PARA COMPUTADORA</t>
  </si>
  <si>
    <t>5111-0183</t>
  </si>
  <si>
    <t>5111-0184</t>
  </si>
  <si>
    <t>5111-0185</t>
  </si>
  <si>
    <t>5111-0189</t>
  </si>
  <si>
    <t>5111-0190</t>
  </si>
  <si>
    <t>ARCHIVERO DE 4 GAVETAS</t>
  </si>
  <si>
    <t>5111-0191</t>
  </si>
  <si>
    <t>5111-0192</t>
  </si>
  <si>
    <t>5111-0193</t>
  </si>
  <si>
    <t>5111-0194</t>
  </si>
  <si>
    <t>ESCRITORIO COLOR NATURAL</t>
  </si>
  <si>
    <t>5111-0195</t>
  </si>
  <si>
    <t>5111-0196</t>
  </si>
  <si>
    <t>5111-0197</t>
  </si>
  <si>
    <t>5111-0198</t>
  </si>
  <si>
    <t>ESCRITORIO PRESIDENCIAL</t>
  </si>
  <si>
    <t>5111-0199</t>
  </si>
  <si>
    <t>5111-0200</t>
  </si>
  <si>
    <t>5111-0201</t>
  </si>
  <si>
    <t>5111-0202</t>
  </si>
  <si>
    <t>5111-0203</t>
  </si>
  <si>
    <t>5111-0204</t>
  </si>
  <si>
    <t>5111-0205</t>
  </si>
  <si>
    <t>SILLA PRESIDENCIAL</t>
  </si>
  <si>
    <t>5111-0206</t>
  </si>
  <si>
    <t>MESAS BLANCAS RECTANGULARES</t>
  </si>
  <si>
    <t>5111-0208</t>
  </si>
  <si>
    <t>SILLA PLEGABLE</t>
  </si>
  <si>
    <t>5111-0209</t>
  </si>
  <si>
    <t>5111-0210</t>
  </si>
  <si>
    <t>5111-0211</t>
  </si>
  <si>
    <t>5111-0212</t>
  </si>
  <si>
    <t>5111-0213</t>
  </si>
  <si>
    <t>5111-0214</t>
  </si>
  <si>
    <t>5111-0215</t>
  </si>
  <si>
    <t>5111-0216</t>
  </si>
  <si>
    <t>5111-0217</t>
  </si>
  <si>
    <t>5111-0218</t>
  </si>
  <si>
    <t>5111-0219</t>
  </si>
  <si>
    <t>5111-0220</t>
  </si>
  <si>
    <t>5111-0221</t>
  </si>
  <si>
    <t>ESTACION DE TRABAJO PEQUEÑA</t>
  </si>
  <si>
    <t>5111-0222</t>
  </si>
  <si>
    <t>5111-0224</t>
  </si>
  <si>
    <t>VENTILADOR DE USO RUDO</t>
  </si>
  <si>
    <t>5111-0225</t>
  </si>
  <si>
    <t>5111-0226</t>
  </si>
  <si>
    <t>5111-0228</t>
  </si>
  <si>
    <t>5111-0230</t>
  </si>
  <si>
    <t>25 SILLAS TUBULAR SAMSONITE 4PACK</t>
  </si>
  <si>
    <t>5111-0231</t>
  </si>
  <si>
    <t xml:space="preserve">LOVE SEAT 2 PIEZAS CON RESPALDO 120 CMS DE LARGO X 70 CMS DE FONDO, 40 CMS DE ALTURA AL ASIENTO Y 90 CMS DE ALTURA AL RESPALDO </t>
  </si>
  <si>
    <t>5111-0233</t>
  </si>
  <si>
    <t>ARCHIVERO VERTICAL DE 4 GAVETAS DE 1.35 X 45 X 55 TAMAÑO OFICIO, FABRICADO CON LAMINA CALIBRE 22 CON CERRADURA GENERAL Y CORREDORAS DE EXTENSION TOTAL</t>
  </si>
  <si>
    <t>5111-0234</t>
  </si>
  <si>
    <t>5111-0236</t>
  </si>
  <si>
    <t>5111-0237</t>
  </si>
  <si>
    <t>ESCRITORIO DE 1.60 X 60 X 75, CAJONERA CON DOS CAJONES TAMAÑO OFICIO, CERRADURA GENERAL, JALADORAS TIPO CURVA, NIVELADORAS DE PISO, FABRICADO EN 28  Y 16 MM</t>
  </si>
  <si>
    <t>5111-0239</t>
  </si>
  <si>
    <t>5111-0240</t>
  </si>
  <si>
    <t>ASIENTO Y RESPALDO TAPIZADO EN TELA CANCUN, 100% PROLIPOPILENO, MECANISMO SECRETARIAL FIRME CON PALANCA PARA AJUSTE DE ALTURA</t>
  </si>
  <si>
    <t>5111-0241</t>
  </si>
  <si>
    <t>5111-0242</t>
  </si>
  <si>
    <t>5111-0243</t>
  </si>
  <si>
    <t>5111-0245</t>
  </si>
  <si>
    <t>5111-0246</t>
  </si>
  <si>
    <t>5111-0247</t>
  </si>
  <si>
    <t>5111-0248</t>
  </si>
  <si>
    <t>5111-0249</t>
  </si>
  <si>
    <t>5111-0250</t>
  </si>
  <si>
    <t>5111-0251</t>
  </si>
  <si>
    <t>5111-0252</t>
  </si>
  <si>
    <t>5111-0253</t>
  </si>
  <si>
    <t>ENFRIADOR HISENSE DE 2 PUERTAS 3.3 PIES DOS PARRILLAS DE CRISTAL (LARGO X ANCHO X ALTO): 48 X 53 X 85 CMS, SERIE 1B0088Z0022JBG1YHS20267</t>
  </si>
  <si>
    <t>5111-0254</t>
  </si>
  <si>
    <t>DESPACHADOR DE AGUA AQUA PLUS, AGUA CALIENTE A 90°C, AGUA FRIA A 10°C, GABINETE DE ALMACENAMIENTO, SISTEMA ELECTRONICO DE ENFRIAMIENTO, SERIE Z121608C1194</t>
  </si>
  <si>
    <t>5111-0256</t>
  </si>
  <si>
    <t>DESPACHADOR DE AGUA AQUA PLUS, AGUA CALIENTE A 90°C, AGUA FRIA A 10°C, GABINETE DE ALMACENAMIENTO, SISTEMA ELECTRONICO DE ENFRIAMIENTO, SERIE</t>
  </si>
  <si>
    <t>5111-0257</t>
  </si>
  <si>
    <t>VENTILADOR DE TORRE LASKO DE 3 VELOCIDADES, ALTO 122 CMS, ANCHO 34, CMS, FONDO 34 CMS, PESO 6.2 KGS, PROGRAMABLE DE TIEMPO DE 1, 2 Y 4 HRS, SERIE AC6015</t>
  </si>
  <si>
    <t>5111-0258</t>
  </si>
  <si>
    <t>VENTILADOR DE TORRE LASKO DE 3 VELOCIDADES, ALTO 122 CMS, ANCHO 34, CMS, FONDO 34 CMS, PESO 6.2 KGS, PROGRAMABLE DE TIEMPO DE 1, 2 Y 4 HRS, SERIE CD7072</t>
  </si>
  <si>
    <t>5111-0260</t>
  </si>
  <si>
    <t>VENTILADOR DE TORRE LASKO DE 3 VELOCIDADES, ALTO 122 CMS, ANCHO 34, CMS, FONDO 34 CMS, PESO 6.2 KGS, PROGRAMABLE DE TIEMPO DE 1, 2 Y 4 HRS, SERIE SD7050</t>
  </si>
  <si>
    <t>5111-0261</t>
  </si>
  <si>
    <t>VENTILADOR DE TORRE LASKO DE 3 VELOCIDADES, ALTO 122 CMS, ANCHO 34, CMS, FONDO 34 CMS, PESO 6.2 KGS, PROGRAMABLE DE TIEMPO DE 1, 2 Y 4 HRS, SERIE AD706</t>
  </si>
  <si>
    <t>5111-0262</t>
  </si>
  <si>
    <t>5111-0263</t>
  </si>
  <si>
    <t>SILLA TABULAR PLEGABLE CON RESPALDO Y ASIENTO EN PLASTICO RIGIDO, ARMAZON METALICA CON ESMALTE HORNEADO</t>
  </si>
  <si>
    <t>5111-0264</t>
  </si>
  <si>
    <t>5111-0265</t>
  </si>
  <si>
    <t>5111-0270</t>
  </si>
  <si>
    <t>5111-0274</t>
  </si>
  <si>
    <t>5111-0275</t>
  </si>
  <si>
    <t>5111-0276</t>
  </si>
  <si>
    <t>5111-0277</t>
  </si>
  <si>
    <t>5111-0279</t>
  </si>
  <si>
    <t xml:space="preserve">MESA PLEGABLE 1.8 MTS, IDEAL PARA USO DE INTERIORES Y EXTERIORES, BASE METALICA, RESISTENTE A LAS MANCHAS </t>
  </si>
  <si>
    <t>5111-0280</t>
  </si>
  <si>
    <t>LOCKER METALICO DE 4 PUERTAS, 40 CMS FRENTE, 40 CMS FONDO, 1.80 MTS ALTURA, CON PORTACANDADO</t>
  </si>
  <si>
    <t>5111-0281</t>
  </si>
  <si>
    <t>5111-0282</t>
  </si>
  <si>
    <t>ANAQUEL REFORZADO 5 REPISAS, PESO MAXIMO POR REPISA 2.454 KGS, PESO MAXIMO TOTAL 2,268 KGS, REPISA SE AJUSTAN EN INCREMENTOS DE 3.8 CMS</t>
  </si>
  <si>
    <t>5111-0283</t>
  </si>
  <si>
    <t>5111-0284</t>
  </si>
  <si>
    <t>5111-0285</t>
  </si>
  <si>
    <t>5111-0286</t>
  </si>
  <si>
    <t>5111-0287</t>
  </si>
  <si>
    <t>SILLA TIPO PIEL DIRECTOR (POLIURETANO) NEGRA DE LUJO, COMODA Y FIRME AJUSTE DE ALTURA CON DESCANSABRAZOS</t>
  </si>
  <si>
    <t>5111-0288</t>
  </si>
  <si>
    <t>SILLA CUADRADA TAPIZADA CON ASIENTOS ACOJINADOS Y BASE METALICA RESISTENTE</t>
  </si>
  <si>
    <t>5111-0289</t>
  </si>
  <si>
    <t>5111-0290</t>
  </si>
  <si>
    <t>VENTILADOR DE PARED BIRTMAN, 3 ASPAS DE 40 CMS CON REJILLA METALICA, ANCHO 29 X ALTO 50 CMS, 3 MODOS DE AIRE: NORMAL BRISA Y NOCTURNO, SERIE 3035C9D94427EC000003A7C</t>
  </si>
  <si>
    <t>5111-0291</t>
  </si>
  <si>
    <t>5111-0292</t>
  </si>
  <si>
    <t>LOCKER METALICOS (LOTE DE 10 PIEZAS)</t>
  </si>
  <si>
    <t>5111-0293</t>
  </si>
  <si>
    <t>SILLA GIRATORIA EJECUTIVA ACOJINADA COLOR CAFÉ.</t>
  </si>
  <si>
    <t>5111-0294</t>
  </si>
  <si>
    <t>ARCHIVERO METALICO 4 GAVETAS.</t>
  </si>
  <si>
    <t>5111-0295</t>
  </si>
  <si>
    <t>MAQUINA DE ESCRIBIR MECANICA, COLOR BLANCO Y GRIS.</t>
  </si>
  <si>
    <t>5111-0296</t>
  </si>
  <si>
    <t>5111-0298</t>
  </si>
  <si>
    <t>ESCRITORIO DE MATERIAL COMPRIMIDO 2, GAVETAS COLOR BEIGE.</t>
  </si>
  <si>
    <t>5111-0299</t>
  </si>
  <si>
    <t>MUEBLE P/COMPUTADORA COLOR CAOBA.A</t>
  </si>
  <si>
    <t>5111-0300</t>
  </si>
  <si>
    <t>ESCRITORIO METALICO 2 GAVETAS COLOR BEIGE. MARCA ICOM MODELO ICF</t>
  </si>
  <si>
    <t>5111-0301</t>
  </si>
  <si>
    <t>MUEBLE PARA EQUIPO DE COMPUTO, COLOR CAFÉ .O</t>
  </si>
  <si>
    <t>5111-0302</t>
  </si>
  <si>
    <t>1    ARCHIVERO DE 4 GAVETAS, COLOR BEIGE.</t>
  </si>
  <si>
    <t>5111-0303</t>
  </si>
  <si>
    <t>ESCRITORIO METALICO DE 5 GAVETAS</t>
  </si>
  <si>
    <t>5111-0305</t>
  </si>
  <si>
    <t>ESCRITORIO DE UNA GABETA</t>
  </si>
  <si>
    <t>EQUIPO DE COMPUTO Y DE TECNOLOGIAS DE LA INFORMACION</t>
  </si>
  <si>
    <t>5151-0013</t>
  </si>
  <si>
    <t>MESA PARA COMPUTADORA, COLOR MADERA.</t>
  </si>
  <si>
    <t>5151-0015</t>
  </si>
  <si>
    <t>TECLADO Y MAUSE</t>
  </si>
  <si>
    <t>5151-0016</t>
  </si>
  <si>
    <t>COMPUTADORA TODO EN UNO (C.P.U. Y MONITOR INTEGRADO DE PLASMA) COLOR BLANCO</t>
  </si>
  <si>
    <t>5151-0028</t>
  </si>
  <si>
    <t>REGULADOR DE VOLTAJE</t>
  </si>
  <si>
    <t>5151-0043</t>
  </si>
  <si>
    <t>EJERCICIO 2018</t>
  </si>
  <si>
    <t>MULTIFUNCIONAL CANON G3110</t>
  </si>
  <si>
    <t>5151-0049</t>
  </si>
  <si>
    <t>5151-0052</t>
  </si>
  <si>
    <t>5151-0053</t>
  </si>
  <si>
    <t>IMPRESORA DE COMPUTADOR</t>
  </si>
  <si>
    <t>5151-0054</t>
  </si>
  <si>
    <t>EQUIPO DE COMPUTO</t>
  </si>
  <si>
    <t>5151-0057</t>
  </si>
  <si>
    <t>LAP TOP HP-14-AM071 LA CELERON N360, 4GB/500GB W10 HOME, SERIE 5CG7081TLV</t>
  </si>
  <si>
    <t>5151-0058</t>
  </si>
  <si>
    <t>LAP TOP HP-14-AM071 LA CELERON N360, 4GB/500GB W10 HOME, SERIE RCPRERT13-0876</t>
  </si>
  <si>
    <t>5151-0060</t>
  </si>
  <si>
    <t>LAP TOP HP PROBOOK 440 G3 14", INTEL CORE i7/6500U 2.5 GHZ, 8GB, 1TB, WINDOWS 10 HOME, 64 BITS, NEGRO/PLATA</t>
  </si>
  <si>
    <t>5151-0063</t>
  </si>
  <si>
    <t>LENOVO S200Z ALL IN ONE 19.5", INTEL CELERON J3060 1.60GHZ, 4GBS, WINDOWS 10 HOEM 64 BITS, NEGRO, SERIE MP15FY07</t>
  </si>
  <si>
    <t>5151-0064</t>
  </si>
  <si>
    <t>LENOVO S200Z ALL IN ONE 19.5", INTEL CELERON J3060 1.60GHZ, 4GBS, WINDOWS 10 HOEM 64 BITS, NEGRO, SERIE MP15FVAN</t>
  </si>
  <si>
    <t>5151-0065</t>
  </si>
  <si>
    <t>LENOVO S200Z ALL IN ONE 19.5", INTEL CELERON J3060 1.60GHZ, 4GBS, WINDOWS 10 HOEM 64 BITS, NEGRO, SERIE MP15FT22</t>
  </si>
  <si>
    <t>5151-0066</t>
  </si>
  <si>
    <t>LENOVO IDEACENTRE AIO 510-23ISH, ALL IN ONE 23", INTEL CORE i5, 6400T 2.2GHZ, 8GB, 1TB, WINDOWS 10 HOME 64 BITS, BLANCO</t>
  </si>
  <si>
    <t>5151-0067</t>
  </si>
  <si>
    <t>MULTIFUNCIONAL EPSON I395, ECO TANK, ECONOMIA Y TRANQUILIDAD, IMPRIME DESDE SMARTHPHONE O TABLETA, IMPRIME HASTA 4500 PAGS EN NEGRO, SERIE X2P4071843</t>
  </si>
  <si>
    <t>5151-0071</t>
  </si>
  <si>
    <t>REGULADOR DE VOLTAJE COLOR NEGRO</t>
  </si>
  <si>
    <t>EQUIPO DE COMPUTACION</t>
  </si>
  <si>
    <t>5151-0076</t>
  </si>
  <si>
    <t>LAPTOP HP, MODELO 240 G3, 4 GB EN RAM, PROCESADOR INTEL INSIDE</t>
  </si>
  <si>
    <t>5151-0078</t>
  </si>
  <si>
    <t>LAPTOP HP, MODELO 240 G3, 4 GB EN RAM, PROCESADOR INTEL INSIDE, DISCO DURO DE 500 GB, LECTOR DE DVD.</t>
  </si>
  <si>
    <t>5151-0079</t>
  </si>
  <si>
    <t xml:space="preserve">CPU ENSAMBLADO CON LAS SIGUIENTES CARACTERISTICAS: 4GB RAM, 320 GB EN DD, PROCESADOR INTEL INSIDE, </t>
  </si>
  <si>
    <t>5151-0080</t>
  </si>
  <si>
    <t>5151-0081</t>
  </si>
  <si>
    <t>LAPTOP HP COLOR NEGRO CON LAS SIGUIENTES CARACTERISTICAS: MARCA HEWLET PACKARD, MODELO  240 G3. 8GB EN RAM, PROCESADOR I CORE 3, MONITOR TOUCH DE 15.5´´, DD DE 1 TB, LECTOR DE DVD,</t>
  </si>
  <si>
    <t>5151-0082</t>
  </si>
  <si>
    <t>LAPTOP HP, COLOR NEGRO, MODELO 240 G3, 4 GB EN RAM, PROCESADOR INTEL INSIDE, DISCO DURO DE 500 GB, LECTOR DE DVD.</t>
  </si>
  <si>
    <t>5151-0085</t>
  </si>
  <si>
    <t>LAPTOP HP COLOS BLANCO CON LAS SIGUIENTES CARACTERISTICAS: MARCA HELET PACKARD, MODELO HP 14 - d034la, 6GB EN RAM, PRECOSADOR I CORE 5, MONITOR TOUCH DE 15.5 ´´, DD DE 500 GB, LECTOR DE DVD.</t>
  </si>
  <si>
    <t>5151-0086</t>
  </si>
  <si>
    <t>CPU ENSAMBLADO 8GB RAM, DISCO DURO 1 TB, DVD RW, GAB ATX, PROCESADOR CORE i5, MONITOR 22"</t>
  </si>
  <si>
    <t>5151-0087</t>
  </si>
  <si>
    <t>CPU ENSAMBLADO 8GB RAM, DISCO DURO 1 TB, DVD RW, GAB ATX, PROCESADOR CORE i5</t>
  </si>
  <si>
    <t>5151-0088</t>
  </si>
  <si>
    <t>5151-0090</t>
  </si>
  <si>
    <t>LAPTOP HP PROBOOK, NEGRO, LECTOR DE DVD, PROCESADOR CORE i5, 8 GB EN RAM DISCO DURO DE 500 GB.</t>
  </si>
  <si>
    <t>5151-0091</t>
  </si>
  <si>
    <t>5151-0094</t>
  </si>
  <si>
    <t>LAPTOP HP, COLOR NEGRO, MODELO 240 G3, 8 GB EN RAM, PROCESADOR CORE i3, DISCO DURO DE 1 TB, LECTOR DE DVD</t>
  </si>
  <si>
    <t>5151-0095</t>
  </si>
  <si>
    <t>5151-0096</t>
  </si>
  <si>
    <t>5151-0097</t>
  </si>
  <si>
    <t>COMPUTADORA DE ESCRITORIO ENSAMBLADA, 4 GB EN RAM, 320 GB EN DISCO DURO, PROCESADOR INTEL INSIDE.</t>
  </si>
  <si>
    <t>5151-0099</t>
  </si>
  <si>
    <t>LAPTOP  HP COLOR NEGRO CON LAS SIGUIENTES CARACTERISTICAS: MARCA HEWLET PACKARD, MODELO 240G3 8 GB EN RAM, PROCESADOR I CORE, MONITOR TOUCH DE 15.5´´, DD DE 1 TB, LECTOR DE DVD.</t>
  </si>
  <si>
    <t>5151-0100</t>
  </si>
  <si>
    <t xml:space="preserve">CPU ENSAMBLADO 8 GB RAM, DISCO DURO 1 TB, DVD RW, GAB ATX, PROCESADOR CORE i5, </t>
  </si>
  <si>
    <t>5151-0102</t>
  </si>
  <si>
    <t xml:space="preserve">CPU ENSAMBLADO 4 GB RAM, 320 GB DD, DVD-RW, PROCESADOR CELERON, TECLADO Y MOUSE, Y MONITOR DE 20" </t>
  </si>
  <si>
    <t>5151-0103</t>
  </si>
  <si>
    <t>4 LAPTOP LENOVO IDEAPAD 100-14IBY 14"</t>
  </si>
  <si>
    <t>5151-0111</t>
  </si>
  <si>
    <t>LAPTOP HP 240-G3 ( CND 5331385,)</t>
  </si>
  <si>
    <t>MOBILIARIO Y EQUIPO DE COMPUTO</t>
  </si>
  <si>
    <t>5151-0113</t>
  </si>
  <si>
    <t>IMPRESORA HP 1102W</t>
  </si>
  <si>
    <t>5151-0121</t>
  </si>
  <si>
    <t>PROYECTOR DIGITAL, MARCA INFOCUS, MODELO IN112a</t>
  </si>
  <si>
    <t>5151-0124</t>
  </si>
  <si>
    <t>MULTIFUNCIONAL BROTHER MFC-J6720DW, SISTEMA DE TINTA CONTINUA T/DC.</t>
  </si>
  <si>
    <t>MULTIFUNCIONAL XEROX, (FOTOCOPIADORA)</t>
  </si>
  <si>
    <t>5151-0140</t>
  </si>
  <si>
    <t>EQUIPO DE VIDEO VIGILANCIA</t>
  </si>
  <si>
    <t>5211-0001</t>
  </si>
  <si>
    <t>PAQTE SISTEMA DE CCVT 8 CANALES MAS 12 SISTEMAS DE MONITOREO PC GHIA INTEL MONITOR 24X2 CAMARAS DE VIDEOVIGILANCIA 2-4 MP ACCESORIOS MONTAJE Y PUESTA APUNTO</t>
  </si>
  <si>
    <t>OTROS MOBILIARIOS Y EQUIPOS DE ADMINISTRACION</t>
  </si>
  <si>
    <t>5691-0002</t>
  </si>
  <si>
    <t>212400W POWER SUBWOOFER</t>
  </si>
  <si>
    <t>5691-0003</t>
  </si>
  <si>
    <t>5691-0004</t>
  </si>
  <si>
    <t>BAFFLE AUTOAMPLIFICADO 650/150 WATTSBI-AMP 1-12/2 DRIVER FLYING HDRW</t>
  </si>
  <si>
    <t>5691-0005</t>
  </si>
  <si>
    <t>5691-0013</t>
  </si>
  <si>
    <t>MEZCLADORA DE 16 CANALES CON 10 PREAMPLIFICADORES</t>
  </si>
  <si>
    <t>5691-0014</t>
  </si>
  <si>
    <t>EQUIPO DE SONIDO (CABLE BLINDADO PARA MICRÓFONO, CONECTOR XLR MACHO, CONECTOR HEMBRA 3P, P100100 PZ)</t>
  </si>
  <si>
    <t>5691-0015</t>
  </si>
  <si>
    <t>REFRIGERADOR</t>
  </si>
  <si>
    <t>5691-0016</t>
  </si>
  <si>
    <t>1 PIEZAS WHIRPOOL DESPACHADOR DE AGUA FRIA/CALIENTE NEGRO</t>
  </si>
  <si>
    <t>5691-0017</t>
  </si>
  <si>
    <t>5691-0018</t>
  </si>
  <si>
    <t>1 ESCRITORIO</t>
  </si>
  <si>
    <t>5691-0019</t>
  </si>
  <si>
    <t>NOBREAK COMPLET, MT505, TIEMPO MAXIMO DE RESPALDO 10 MINS, POTENCIA EN LIENA DE RESPALDO 500 VA/250W, 8 CONTACTOS QUE SUPRIMEN PICOS, SERIE 16ZY430789</t>
  </si>
  <si>
    <t>5691-0020</t>
  </si>
  <si>
    <t>NOBREAK COMPLET, MT505, TIEMPO MAXIMO DE RESPALDO 10 MINS, POTENCIA EN LIENA DE RESPALDO 500 VA/250W, 8 CONTACTOS QUE SUPRIMEN PICOS, SERIE 16ZY430790</t>
  </si>
  <si>
    <t>5691-0021</t>
  </si>
  <si>
    <t>NOBREAK COMPLET, MT505, TIEMPO MAXIMO DE RESPALDO 10 MINS, POTENCIA EN LIENA DE RESPALDO 500 VA/250W, 8 CONTACTOS QUE SUPRIMEN PICOS, SERIE 16ZY430786</t>
  </si>
  <si>
    <t>5691-0022</t>
  </si>
  <si>
    <t>NOBREAK COMPLET, MT505, TIEMPO MAXIMO DE RESPALDO 10 MINS, POTENCIA EN LIENA DE RESPALDO 500 VA/250W, 8 CONTACTOS QUE SUPRIMEN PICOS, SERIE 16ZY430787</t>
  </si>
  <si>
    <t>5691-0023</t>
  </si>
  <si>
    <t>NOBREAK COMPLET, MT505, TIEMPO MAXIMO DE RESPALDO 10 MINS, POTENCIA EN LIENA DE RESPALDO 500 VA/250W, 8 CONTACTOS QUE SUPRIMEN PICOS, SERIE 16ZY430788</t>
  </si>
  <si>
    <t>MOBILIARIO Y EQUIPO EDUCACIONAL Y RECREATIVO</t>
  </si>
  <si>
    <t>EQUIPOS Y APARATOS AUDIOVISUALES</t>
  </si>
  <si>
    <t>5211-0002</t>
  </si>
  <si>
    <t>PANTALLA DE PLASMA 32"COLOR NEGRO CON CONTROL REMOTO COLOR NEGRO</t>
  </si>
  <si>
    <t>5211-0003</t>
  </si>
  <si>
    <t>GISENSE TV LED 32H3B2 32", HD, WIDESCREEN, NEGRO, RESOLUCION 1366 X 768 PIXELES, SERIE 32G161730H02578</t>
  </si>
  <si>
    <t>5211-0004</t>
  </si>
  <si>
    <t>EQUIPO DE SONIDO</t>
  </si>
  <si>
    <t>CAMARAS FOTOGRAFICAS Y DE VIDEO</t>
  </si>
  <si>
    <t>EJERCICIO 2017 (CORRESPONDIENTE A EJERCICIO 2016)</t>
  </si>
  <si>
    <t>5231-0002</t>
  </si>
  <si>
    <t>1 CAMARA FOTOGRAFICA CANON POWER SHOT D30 ACUATICA 12.1 MP CON GPS, F-A23 MOISES CORTES PEREDO.</t>
  </si>
  <si>
    <t>5231-0003</t>
  </si>
  <si>
    <t>1 CAMARA FOTOGRAFICA CANON POWER SHOT D30</t>
  </si>
  <si>
    <t>5231-0004</t>
  </si>
  <si>
    <t>5231-0005</t>
  </si>
  <si>
    <t xml:space="preserve">CAMARA FOTOGRAFICA DE 20 MEGAPIXELES </t>
  </si>
  <si>
    <t>CAMARA FOTOGRAFICA</t>
  </si>
  <si>
    <t>5231-0007</t>
  </si>
  <si>
    <t>CAMARA FOTOGRÁFICA</t>
  </si>
  <si>
    <t>5231-0010</t>
  </si>
  <si>
    <t>5231-0013</t>
  </si>
  <si>
    <t>5231-0014</t>
  </si>
  <si>
    <t>GPS (garmin)</t>
  </si>
  <si>
    <t>5231-0015</t>
  </si>
  <si>
    <t>5231-0016</t>
  </si>
  <si>
    <t>2 MULTIMEDIA SCREENS PANTALLA DE PROYECCION TRIPLE PORTATIL</t>
  </si>
  <si>
    <t>5231-0017</t>
  </si>
  <si>
    <t>5231-0018</t>
  </si>
  <si>
    <t>OTROS MOBILIARIOS Y EQUIPO EDUCACIONAL Y RECREATIVO</t>
  </si>
  <si>
    <t>EQUIPOS Y ACCESORIOS DE SONIDO</t>
  </si>
  <si>
    <t>5211-0005</t>
  </si>
  <si>
    <t>LG BAFFLE CON SUBWOOFER FH4, BLUETOOTH, INALAMBRICO, 80 WRMS, USB, NEGRO, SERIE 608FAMD007483</t>
  </si>
  <si>
    <t>VEHICULOS Y EQUIPO DE TRANSPORTE</t>
  </si>
  <si>
    <t>AUTOMOVILES Y EQUIPOS TERRESTRES</t>
  </si>
  <si>
    <t>5411-0001</t>
  </si>
  <si>
    <t>PICK UP 3.5 TON REDILAS</t>
  </si>
  <si>
    <t>5411-0002</t>
  </si>
  <si>
    <t>CAMIONETA DOBLE RODADO TIPO PIPA, FORD, COLOR AZUL, SIN PLACAS, SIN FACTURA</t>
  </si>
  <si>
    <t>5411-0005</t>
  </si>
  <si>
    <t>CAMIONETA NUEVA MARCA NISSAN MODELO 2016, NP300 DOBLE CABINA TM A/C 6 VEL COLOR BLANCO, No. DE SERIE 3N6AD33CXGK856812</t>
  </si>
  <si>
    <t>5411-0006</t>
  </si>
  <si>
    <t>CAMIONETA NUEVA MARCA NISSAN MODELO 2016, NP300 DOBLE CABINA TM A/C 6 VEL COLOR BLANCO, No. DE SERIE 3N6AD33C8GK832833</t>
  </si>
  <si>
    <t>5411-0007</t>
  </si>
  <si>
    <t>CAMIONETA NUEVA MARCA NISSAN MODELO 2016, NP300 FRONTIER XE TM A/C 6 VEL COLOR GRIS, No. DE SERIE 3N6AD33C7GK846089</t>
  </si>
  <si>
    <t>5411-0008</t>
  </si>
  <si>
    <t>TORRETA DE LUJO CON 380 DESTELLOS POR MINUTO, MCA FEDERAL SIGNAL, MODELO SH 4805 DE 360 GRADOS</t>
  </si>
  <si>
    <t>5411-0010</t>
  </si>
  <si>
    <t>CAMIONETA NISSAN MOD 2017, NP300 DOBLE CAB S TM AC P SEG 6VEL, COLOR AZUL NS.: 3N6AD33A5HK815956</t>
  </si>
  <si>
    <t>OTROS EQUIPOS DE TRANSPORTE</t>
  </si>
  <si>
    <t>5411-0011</t>
  </si>
  <si>
    <t>CAMIONETA SEMINUEVA URBAN PANEL MODELO 2015, SERIE JN6BE6CS9F9013583, COLOR BLANCO, NUMERO DE MOTOR QR25566766Q</t>
  </si>
  <si>
    <t>EQUIPO DE DEFENSA Y SEGURIDAD</t>
  </si>
  <si>
    <t>ARMAMENTO</t>
  </si>
  <si>
    <t>5521-0003</t>
  </si>
  <si>
    <t>AR-15. CALIBRE 2.23, MCA COLT, SERIE: LSL003229</t>
  </si>
  <si>
    <t>5521-0004</t>
  </si>
  <si>
    <t>AR-15. CALIBRE 2.23, MCA COLT, SERIE: LSL003195</t>
  </si>
  <si>
    <t>5521-0005</t>
  </si>
  <si>
    <t>AR-15. CALIBRE 2.23, MCA COLT, SERIE: LSL003228</t>
  </si>
  <si>
    <t>5521-0006</t>
  </si>
  <si>
    <t>FUSIL MRICRO GALIL CAL 5.56 MM, MCA I.M.I., SERIE32100719</t>
  </si>
  <si>
    <t>5521-0007</t>
  </si>
  <si>
    <t>FUSIL MRICRO GALIL CAL 5.56 MM, MCA I.M.I.. SERIE32100748</t>
  </si>
  <si>
    <t>5521-0008</t>
  </si>
  <si>
    <t>FUSIL MRICRO GALIL CAL 5.56 MM, MCA I.M.I., SERIE32100832</t>
  </si>
  <si>
    <t>5521-0009</t>
  </si>
  <si>
    <t>FUSIL MRICRO GALIL CAL 5.56 MM, MCA I.M.I., SERIE32100752</t>
  </si>
  <si>
    <t>5521-0010</t>
  </si>
  <si>
    <t>FUSIL MRICRO GALIL CAL 5.56 MM, MCA I.M.I.. SERIE32100842</t>
  </si>
  <si>
    <t>5521-0011</t>
  </si>
  <si>
    <t>FUSIL MRICRO GALIL CAL 5.56 MM, MCA I.M.I., SERIE32100889</t>
  </si>
  <si>
    <t>5521-0012</t>
  </si>
  <si>
    <t>FUSIL MRICRO GALIL CAL 5.56 MM, MCA I.M.I., SERIE32100653</t>
  </si>
  <si>
    <t>5521-0013</t>
  </si>
  <si>
    <t>FUSIL MRICRO GALIL CAL 5.56 MM, MCA I.M.I., SERIE32100847</t>
  </si>
  <si>
    <t>5521-0014</t>
  </si>
  <si>
    <t>FUSIL MRICRO GALIL CAL 5.56 MM, MCA I.M.I., SERIE32100815</t>
  </si>
  <si>
    <t>5521-0015</t>
  </si>
  <si>
    <t>FUSIL MRICRO GALIL CAL 5.56 MM, MCA I.M.I., SERIE32100872</t>
  </si>
  <si>
    <t>5521-0016</t>
  </si>
  <si>
    <t>FUSIL MRICRO GALIL CAL 5.56 MM, MCA I.M.I., SERIE32100853</t>
  </si>
  <si>
    <t>5521-0017</t>
  </si>
  <si>
    <t>FUSIL MRICRO GALIL CAL 5.56 MM, MCA I.M.I., SERIE32100734</t>
  </si>
  <si>
    <t>5521-0018</t>
  </si>
  <si>
    <t>FUSIL MRICRO GALIL CAL 5.56 MM, MCA I.M.I., SERIE32100861</t>
  </si>
  <si>
    <t>5521-0019</t>
  </si>
  <si>
    <t>FUSIL MRICRO GALIL CAL 5.56 MM, MCA I.M.I., SERIE32100716</t>
  </si>
  <si>
    <t>5521-0020</t>
  </si>
  <si>
    <t>FUSIL MRICRO GALIL CAL 5.56 MM, MCA I.M.I., SERIE32100858</t>
  </si>
  <si>
    <t>5521-0021</t>
  </si>
  <si>
    <t>FUSIL MRICRO GALIL CAL 5.56 MM, MCA I.M.I., SERIE32100859</t>
  </si>
  <si>
    <t>5521-0022</t>
  </si>
  <si>
    <t>FUSIL MRICRO GALIL CAL 5.56 MM, MCA I.M.I., SERIE32100742</t>
  </si>
  <si>
    <t>5521-0023</t>
  </si>
  <si>
    <t>PISTOLA CAL 9 MM, MCA PIETRO BERETTA, SERIE N24992Z</t>
  </si>
  <si>
    <t>5521-0024</t>
  </si>
  <si>
    <t>PISTOLA CAL 9 MM, MCA PIETRO BERETTA, SERIE N24991Z</t>
  </si>
  <si>
    <t>5521-0025</t>
  </si>
  <si>
    <t>PISTOLA CAL 9 MM, MCA PIETRO BERETTA, SERIE N24993Z</t>
  </si>
  <si>
    <t>5521-0026</t>
  </si>
  <si>
    <t>FUSIL MCA BERETTAS, MODELO SC-70/90, SERIE A11014G</t>
  </si>
  <si>
    <t>5521-0027</t>
  </si>
  <si>
    <t>FUSIL MCA BERETTAS, MODELO SC-70/90, SERIE A11038G</t>
  </si>
  <si>
    <t>5521-0028</t>
  </si>
  <si>
    <t>FUSIL MCA BERETTAS, MODELO SC-70/90, SERIE A11050G</t>
  </si>
  <si>
    <t>5521-0029</t>
  </si>
  <si>
    <t>FUSIL MCA BERETTAS, MODELO SC-70/90, SERIE A11077G</t>
  </si>
  <si>
    <t>5521-0030</t>
  </si>
  <si>
    <t>FUSIL MCA BERETTAS. MODELO SC-70/90, SERIE A11152G</t>
  </si>
  <si>
    <t>5521-0031</t>
  </si>
  <si>
    <t>FUSIL MCA BERETTAS. MODELO SC-70/90. SERIE A11061G</t>
  </si>
  <si>
    <t>5521-0032</t>
  </si>
  <si>
    <t>FUSIL MCA BERETTAS. MODELO SC-70/90. SERIE A11099G</t>
  </si>
  <si>
    <t>5521-0033</t>
  </si>
  <si>
    <t>FUSIL MCA BERETTAS, MODELO SC-70/90, SERIE A11140G A11140G</t>
  </si>
  <si>
    <t>5521-0034</t>
  </si>
  <si>
    <t>FUSIL MCA BERETTAS, MODELO SC-70/90, SERIE A11141G A11141G</t>
  </si>
  <si>
    <t>5521-0035</t>
  </si>
  <si>
    <t>FUSIL MCA BERETTAS, MODELO SC-70/90, SERIE A11142G A11142G</t>
  </si>
  <si>
    <t>5521-0036</t>
  </si>
  <si>
    <t>PISTOLA MODELO PX4 STORM, MCA BERETTA, SERIE PX06650</t>
  </si>
  <si>
    <t>5521-0037</t>
  </si>
  <si>
    <t>PISTOLA MODELO PX4 STORM. MCA BERETTA. RIE PX07002</t>
  </si>
  <si>
    <t>5521-0038</t>
  </si>
  <si>
    <t>PISTOLA MODELO PX4 STORM, MCA BERETTA. SERIE PX07958</t>
  </si>
  <si>
    <t>5521-0039</t>
  </si>
  <si>
    <t>PISTOLA MODELO PX4 STORM, MCA BERETTA, SERIE PX08033</t>
  </si>
  <si>
    <t>5521-0040</t>
  </si>
  <si>
    <t>PISTOLA M0DEL092FS, MCA BERETTA, SERIE H31005Z</t>
  </si>
  <si>
    <t>5521-0041</t>
  </si>
  <si>
    <t>PISTOLA M0DEL092FS, MCA BERETTA, SERIE H31040Z</t>
  </si>
  <si>
    <t>5521-0042</t>
  </si>
  <si>
    <t>PISTOLA M0DEL092FS, MCA BERETTA, SERIE H31067Z</t>
  </si>
  <si>
    <t>5521-0043</t>
  </si>
  <si>
    <t>PISTOLA CAL 9 MM, MCA PIETRO BERETTA, SERIE N25073Z</t>
  </si>
  <si>
    <t>EQUIPO DE TRANSPORTE PARA DEFENSA Y SEGURIDAD</t>
  </si>
  <si>
    <t>TORRETA PLANA PV DE 160 LED PVTBD-034</t>
  </si>
  <si>
    <t>5411-0012</t>
  </si>
  <si>
    <t>SIRENA CON ALTAVOZ PV KUJB-10034PV</t>
  </si>
  <si>
    <t>5411-0013</t>
  </si>
  <si>
    <t>BOCINA PV100 WATTS PVKSK-006</t>
  </si>
  <si>
    <t>5411-0014</t>
  </si>
  <si>
    <t>RADIO MOVIL KENDWOOD TK7302</t>
  </si>
  <si>
    <t>5411-0015</t>
  </si>
  <si>
    <t>ROLL BAR DE TRES ARCOS PARA PATRULLA</t>
  </si>
  <si>
    <t>5411-0016</t>
  </si>
  <si>
    <t>BANCA CENTRAL CON RESPALDO PARA PATRULLA</t>
  </si>
  <si>
    <t>5411-0017</t>
  </si>
  <si>
    <t>TUMBABURROS FRONTAL TIPO H</t>
  </si>
  <si>
    <t>MAQUINARIA, OTROS EQUIPOS Y HERRAMIENTAS</t>
  </si>
  <si>
    <t>MAQUINARIA Y EQUIPO INDUSTRIAL</t>
  </si>
  <si>
    <t>MAQUINARIA, EQUIPO Y HERRAMIENTAS PARA INDUSTRIA</t>
  </si>
  <si>
    <t>5621-0001</t>
  </si>
  <si>
    <t>BOMBA SUMERGIBLE ALTAMIRA DE 5H.P. ACERO INOXIDABLE AC. 4</t>
  </si>
  <si>
    <t>5621-0002</t>
  </si>
  <si>
    <t>MOTOR SUMERGIBLE FRANKLIN DE 4" 5 H.P. EF, 230 VOLTS</t>
  </si>
  <si>
    <t>5621-0004</t>
  </si>
  <si>
    <t>BOMBA SUMERGIBLE ALTAMIRA DE 5HP, ACERO INOXIDABLE AC 4"</t>
  </si>
  <si>
    <t xml:space="preserve">SISTEMA DE AIRE ACONDICIONADO, CALEFACCION Y DE REFRIGERACION </t>
  </si>
  <si>
    <t>AIRE ACONDICIONADO</t>
  </si>
  <si>
    <t>5641-0004</t>
  </si>
  <si>
    <t>AIRE ACONDICIONADO, COLOR BLANCO</t>
  </si>
  <si>
    <t>5641-0005</t>
  </si>
  <si>
    <t>EQUIPO DE COMUNICACIÓN Y TELECOMUNICACION</t>
  </si>
  <si>
    <t>5211-0006</t>
  </si>
  <si>
    <t>EQUIPO DE SONIDO Y MICROFONOS bafle amplificado 15 audiobahm, juego de micrófonos inhalámbricos vhf, pedestal de acero para bocina, cable de rca 2 machos a 2 machos 3.65</t>
  </si>
  <si>
    <t>5651-0003</t>
  </si>
  <si>
    <t>RADIO PORTATIL PROF.D/LARGO ALCANCE STEREN, SIN NUMERO DE SERIE</t>
  </si>
  <si>
    <t>5651-0004</t>
  </si>
  <si>
    <t>5651-0005</t>
  </si>
  <si>
    <t>5651-0006</t>
  </si>
  <si>
    <t>5651-0008</t>
  </si>
  <si>
    <t>5651-0013</t>
  </si>
  <si>
    <t>GABINETE 5VR-1419, PARA REPETRIDOR</t>
  </si>
  <si>
    <t>RADIO MOVIL KENWOOD TX7302</t>
  </si>
  <si>
    <t>5651-0016</t>
  </si>
  <si>
    <t>5651-0017</t>
  </si>
  <si>
    <t>FUENTE DE ALIMENTACION ASTRON RS-35A</t>
  </si>
  <si>
    <t>5651-0018</t>
  </si>
  <si>
    <t>RADIO PORTATIL KENWOOD MODELO TK2402</t>
  </si>
  <si>
    <t>5651-0022</t>
  </si>
  <si>
    <t>HERRAMIENTAS Y MAQUINAS-HERRAMIENTA</t>
  </si>
  <si>
    <t>5671-0003</t>
  </si>
  <si>
    <t>5671-0004</t>
  </si>
  <si>
    <t>OTROS EQUIPOS</t>
  </si>
  <si>
    <t>5691-0025</t>
  </si>
  <si>
    <t>SALA DE PIEL COLOR BLANCO Y NEGRO, CON 8 COJINES COLOR ROJO</t>
  </si>
  <si>
    <t>5691-0028</t>
  </si>
  <si>
    <t>1    MESA UNIVERSAL DE EXPLORACION NACIONAL</t>
  </si>
  <si>
    <t>5691-0029</t>
  </si>
  <si>
    <t>3 ESTETOSCOPIOS DE PINAR DE ALUMINIO NACIONAL</t>
  </si>
  <si>
    <t>5691-0030</t>
  </si>
  <si>
    <t>2    BASCULAS PARA BEBE BAME</t>
  </si>
  <si>
    <t>5691-0031</t>
  </si>
  <si>
    <t>2    BASCULAS CON ESTADIMETRO</t>
  </si>
  <si>
    <t>5691-0032</t>
  </si>
  <si>
    <t>1 ESTIGMOMAMETRO PORTATL HOME-CARE</t>
  </si>
  <si>
    <t>5691-0033</t>
  </si>
  <si>
    <t>1    ESTUCHE DE DíAGNOSTICO ¡NGLES TiMESCO</t>
  </si>
  <si>
    <t>5691-0034</t>
  </si>
  <si>
    <t>3    TRIPIES PARA SUERO NACIONAL</t>
  </si>
  <si>
    <t>5691-0035</t>
  </si>
  <si>
    <t>2    CAMAS MATRIMONIALES C/ COLCHON BASE Y CABECERA</t>
  </si>
  <si>
    <t>5691-0036</t>
  </si>
  <si>
    <t>1 SOFA CAMA (FUTON) 480X100X45</t>
  </si>
  <si>
    <t>5691-0037</t>
  </si>
  <si>
    <t>1 COMEDOR CON 6 SILLAS DE MADERA</t>
  </si>
  <si>
    <t>5691-0038</t>
  </si>
  <si>
    <t>1 COMODA CON 5 CAJONES Y PUERTA DE MAE</t>
  </si>
  <si>
    <t>5691-0039</t>
  </si>
  <si>
    <t>7 CAMAS INDIVIDUALES TUBULARES CON COLCHON</t>
  </si>
  <si>
    <t>5691-0040</t>
  </si>
  <si>
    <t>1 CAMPANA COLOR NEGRO</t>
  </si>
  <si>
    <t>5691-0041</t>
  </si>
  <si>
    <t>1 T.V. COLOR GRIS CONTROL REMOTO</t>
  </si>
  <si>
    <t>5691-0042</t>
  </si>
  <si>
    <t>REFRIGERADOR COLOR BLANCO</t>
  </si>
  <si>
    <t>5691-0044</t>
  </si>
  <si>
    <t>BOYKER COLOR BLANDO;</t>
  </si>
  <si>
    <t>5691-0045</t>
  </si>
  <si>
    <t>1 MUEBLE DE MADERA PÁRA HORNO DE MICROONDAS</t>
  </si>
  <si>
    <t>5691-0046</t>
  </si>
  <si>
    <t>1 TANQUE DE GAS DE 30 KG.</t>
  </si>
  <si>
    <t>5691-0047</t>
  </si>
  <si>
    <t>1 COMEDOR CON 6 SILLAS COLOR BEIGE</t>
  </si>
  <si>
    <t>5691-0049</t>
  </si>
  <si>
    <t>1 VITRINA DE PISO COLOR BEIGE METALICA</t>
  </si>
  <si>
    <t>5691-0050</t>
  </si>
  <si>
    <t>136 BUTACAS FORUM SPORT F</t>
  </si>
  <si>
    <t>5691-0051</t>
  </si>
  <si>
    <t>CARRITO PARA LIBROS, METALICO, COLOR BEIGE</t>
  </si>
  <si>
    <t>5691-0052</t>
  </si>
  <si>
    <t>TARGETERO DE LAMINA COLOR BEIGE</t>
  </si>
  <si>
    <t>5691-0053</t>
  </si>
  <si>
    <t>5691-0055</t>
  </si>
  <si>
    <t>MESA DE JUNTAS GRANDE</t>
  </si>
  <si>
    <t>5691-0057</t>
  </si>
  <si>
    <t>PICO</t>
  </si>
  <si>
    <t>5691-0058</t>
  </si>
  <si>
    <t>PALA</t>
  </si>
  <si>
    <t>5691-0059</t>
  </si>
  <si>
    <t>RASTRILLO</t>
  </si>
  <si>
    <t>COLECCIONES, OBRAS DE ARTE Y OBJETOS VALIOSOS</t>
  </si>
  <si>
    <t>BIENES ARTISTICOS, CULTURALES Y CIENTIFICOS</t>
  </si>
  <si>
    <t>5691-0060</t>
  </si>
  <si>
    <t>CUADRO FOTOGRAFICO DEL GRAL HEUODORO CASTILLO CASTRO</t>
  </si>
  <si>
    <t>5691-0061</t>
  </si>
  <si>
    <t>CUADRO EN GRANDE DE TLACOTEPEC</t>
  </si>
  <si>
    <t>ACTIVOS INTANGIBLES</t>
  </si>
  <si>
    <t>SOFTWARE</t>
  </si>
  <si>
    <t>5151-0144</t>
  </si>
  <si>
    <t>SENTINEL NEODATA</t>
  </si>
  <si>
    <t>5151-0145</t>
  </si>
  <si>
    <t>LICENCIA, SOFWARE NEODATA</t>
  </si>
  <si>
    <t>EJERCICIO 2019</t>
  </si>
  <si>
    <t>5111-0306</t>
  </si>
  <si>
    <t>EQUIPO DE FOTOCOPIADO MARCA KONICA MINOLTA MOD. BIZHUB C-360</t>
  </si>
  <si>
    <t>5151-0147</t>
  </si>
  <si>
    <t>LAPTOP</t>
  </si>
  <si>
    <t>5151-0148</t>
  </si>
  <si>
    <t>DESKTOP HP PAVILION AIO24-R007 N.S.: 8CC8511WW3</t>
  </si>
  <si>
    <t>5151-0149</t>
  </si>
  <si>
    <t>DESKTOP HP PAVILION AIO24-R007 N.S.: 8CC8440QKT</t>
  </si>
  <si>
    <t>5151-0150</t>
  </si>
  <si>
    <t>DESKTOP LENOVO AIO 250-22AST N.S.: SMP1FDJB3</t>
  </si>
  <si>
    <t>5231-0021</t>
  </si>
  <si>
    <t>1 KIT DE VIDEO VIGILANCIA CON TRANSMICIÓN EN RED INALAMBRICA</t>
  </si>
  <si>
    <t>5231-0022</t>
  </si>
  <si>
    <t>5231-0023</t>
  </si>
  <si>
    <t xml:space="preserve">1 KIT DE VIDEO VIGILANCIA CON TRANSMICIÓN EN RED INALAMBRICA </t>
  </si>
  <si>
    <t>5231-0024</t>
  </si>
  <si>
    <t>1 BOMBA SIMERGIBLE CON MOTOR FRANKLIN ELECTRIC DE 5HP. ACERO INOXIDABLE</t>
  </si>
  <si>
    <t>1 BOMBA ELÉCTRICA DE 1.5 HP SUMERGIBLE</t>
  </si>
  <si>
    <t>5111-0232-A</t>
  </si>
  <si>
    <t>5411-0011-A</t>
  </si>
  <si>
    <t>EJERCICIO 2020</t>
  </si>
  <si>
    <t>5151-0154</t>
  </si>
  <si>
    <t>5151-0155</t>
  </si>
  <si>
    <t>DVR 8 MEGAPIXEL / 16 CANALES 4K TURBOHD + 16 CANALES IP</t>
  </si>
  <si>
    <t>NVR DAHUA TECHNOLOGY NVR4216P4KS2</t>
  </si>
  <si>
    <t>CAMARA DE VIDEO- BALA IP 4 MEGAPIXEL/ IMAGEN A COLOR 24/7 POE/  LENTE 4 MM/ LUZ BLANCA  60MTS / EXTERIOR IP67/ WDR 120DB</t>
  </si>
  <si>
    <t>CAMARA DE VIDEO NVR 12 MEGAPIXEL (4K) / 16 CANALES/H.265+/HIKCONNET/SWITCH POE 300 MTS/2 HDD/HDMI EN 4K/SOPORTA POS</t>
  </si>
  <si>
    <t xml:space="preserve">LICENCIA PARA SOFTWARE DE MONITOREO DE VIDEOVIGILANCIA CCTV-IDENTIFICACION VISUAL </t>
  </si>
  <si>
    <t>5211-0007</t>
  </si>
  <si>
    <t>5211-0008</t>
  </si>
  <si>
    <t>5211-0009</t>
  </si>
  <si>
    <t>5111-0307</t>
  </si>
  <si>
    <t>5651-0024</t>
  </si>
  <si>
    <t>BATERIA DE CICLO PROFUNDO AGM 12VCD 110AH</t>
  </si>
  <si>
    <t>5651-0025</t>
  </si>
  <si>
    <t>5651-0026</t>
  </si>
  <si>
    <t>5651-0027</t>
  </si>
  <si>
    <t>5651-0028</t>
  </si>
  <si>
    <t>5651-0029</t>
  </si>
  <si>
    <t>5651-0030</t>
  </si>
  <si>
    <t>5651-0031</t>
  </si>
  <si>
    <t>5651-0032</t>
  </si>
  <si>
    <t>5651-0033</t>
  </si>
  <si>
    <t>5651-0034</t>
  </si>
  <si>
    <t>5651-0035</t>
  </si>
  <si>
    <t>5671-0005</t>
  </si>
  <si>
    <t>1 BOMBA SUMERGIBLE MOD 98122/1522 CON MOTOR 50HP 440V MCA BAMSA</t>
  </si>
  <si>
    <t xml:space="preserve">2 PROYECTOR PORTATIL EPSON POWERLITE S31+3LCD, SVGA 800X600 SE DIO DE BAJA UN PROYECTOR </t>
  </si>
  <si>
    <t>EJERCICIO 2022</t>
  </si>
  <si>
    <t>5671-0008</t>
  </si>
  <si>
    <t>5671-0009</t>
  </si>
  <si>
    <t>5671-0010</t>
  </si>
  <si>
    <t>1 MOTOBOMBA DE ALTA PRESION DE 5.5"</t>
  </si>
  <si>
    <t>1 GPS GARMIN ETREX22 X EXPLORACION TOPOGRAFICA</t>
  </si>
  <si>
    <t>1 MOTOSIERRA STHIL 250</t>
  </si>
  <si>
    <t>396  SILLAS (DE LAS 396  SILLAS SE DIERON DE BAJA -60-65-26-171 SILLAS QUEDANDO 74 SILLAS)</t>
  </si>
  <si>
    <t>5151-0156</t>
  </si>
  <si>
    <t>IMPRESORA EVOLIS PRIMACY 2 DUPLEX</t>
  </si>
  <si>
    <t>Municipio General Heliodoro Castillo,Guerrero</t>
  </si>
  <si>
    <t>EJERCICIO 2023</t>
  </si>
  <si>
    <t>5151-0157</t>
  </si>
  <si>
    <t>5151-0158</t>
  </si>
  <si>
    <t>5151-0159</t>
  </si>
  <si>
    <t>5151-0160</t>
  </si>
  <si>
    <t>5151-0161</t>
  </si>
  <si>
    <t>5151-0162</t>
  </si>
  <si>
    <t>COMPUTADORA TODO EN UNO MARCA HP</t>
  </si>
  <si>
    <t>5151-0163</t>
  </si>
  <si>
    <t>5151-0164</t>
  </si>
  <si>
    <t>5151-0165</t>
  </si>
  <si>
    <t>COMPUTADORA TODO EN UNO MARCA LENOVO</t>
  </si>
  <si>
    <t>1 AIRE ACONDICIONADO TIPO MINISPLIT 220 V CLIMATIZACION FRIO/CALOR MARCA TLC LINEA ELITE MODELO S24P-EHF24</t>
  </si>
  <si>
    <t>1 AIRE ACONDICIONADO TIPO MINISPLIT 220 V CLIMATIZACION SOLO FRIO MARCA UNITED APPLIANCES MODELO UAWC24-DN3C2</t>
  </si>
  <si>
    <t>5691-024</t>
  </si>
  <si>
    <t>5691-025</t>
  </si>
  <si>
    <t>5691-026</t>
  </si>
  <si>
    <t>5 MESAS PLEGABLES LIFE TIME 1.8 M</t>
  </si>
  <si>
    <t xml:space="preserve">3 SILLAS DE PLASTICO, COLOR BLANCO.IE 44 </t>
  </si>
  <si>
    <t>78 SILLAS</t>
  </si>
  <si>
    <t>1 LG SMART TV LED 50LH5730 50", FULL HD WINDSCREEN, ANTRACITA SE DARA DE BAJA UNA</t>
  </si>
  <si>
    <t>Cuenta Pública de 2023</t>
  </si>
  <si>
    <t>Formato IG-3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</si>
</sst>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u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u/>
      <sz val="8"/>
      <color theme="1"/>
      <name val="Arial Narrow"/>
      <family val="2"/>
    </font>
    <font>
      <sz val="8"/>
      <color indexed="8"/>
      <name val="Arial Narrow"/>
      <family val="2"/>
    </font>
    <font>
      <b/>
      <sz val="8"/>
      <color theme="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>
      <alignment wrapText="1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0" fontId="5" fillId="5" borderId="1" xfId="2" quotePrefix="1" applyFont="1" applyFill="1" applyBorder="1" applyAlignment="1">
      <alignment horizontal="left" vertical="center" wrapText="1"/>
    </xf>
    <xf numFmtId="165" fontId="5" fillId="5" borderId="1" xfId="13" quotePrefix="1" applyNumberFormat="1" applyFont="1" applyFill="1" applyBorder="1" applyAlignment="1">
      <alignment horizontal="right" vertical="center" wrapText="1"/>
    </xf>
    <xf numFmtId="0" fontId="6" fillId="0" borderId="0" xfId="1" applyFont="1"/>
    <xf numFmtId="0" fontId="3" fillId="6" borderId="1" xfId="2" quotePrefix="1" applyFont="1" applyFill="1" applyBorder="1" applyAlignment="1">
      <alignment horizontal="left" vertical="center" wrapText="1"/>
    </xf>
    <xf numFmtId="0" fontId="7" fillId="6" borderId="1" xfId="2" quotePrefix="1" applyFont="1" applyFill="1" applyBorder="1" applyAlignment="1">
      <alignment horizontal="left" vertical="center" wrapText="1"/>
    </xf>
    <xf numFmtId="165" fontId="3" fillId="6" borderId="1" xfId="13" quotePrefix="1" applyNumberFormat="1" applyFont="1" applyFill="1" applyBorder="1" applyAlignment="1">
      <alignment horizontal="right" vertical="center" wrapText="1"/>
    </xf>
    <xf numFmtId="0" fontId="8" fillId="4" borderId="1" xfId="2" quotePrefix="1" applyFont="1" applyFill="1" applyBorder="1" applyAlignment="1">
      <alignment horizontal="left" vertical="center" wrapText="1"/>
    </xf>
    <xf numFmtId="165" fontId="8" fillId="4" borderId="1" xfId="13" quotePrefix="1" applyNumberFormat="1" applyFont="1" applyFill="1" applyBorder="1" applyAlignment="1">
      <alignment horizontal="righ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165" fontId="8" fillId="2" borderId="1" xfId="13" quotePrefix="1" applyNumberFormat="1" applyFont="1" applyFill="1" applyBorder="1" applyAlignment="1">
      <alignment horizontal="right" vertical="center" wrapText="1"/>
    </xf>
    <xf numFmtId="0" fontId="9" fillId="0" borderId="1" xfId="2" quotePrefix="1" applyFont="1" applyBorder="1" applyAlignment="1">
      <alignment horizontal="left" vertical="center" wrapText="1"/>
    </xf>
    <xf numFmtId="165" fontId="9" fillId="0" borderId="1" xfId="13" quotePrefix="1" applyNumberFormat="1" applyFont="1" applyBorder="1" applyAlignment="1">
      <alignment horizontal="right" vertical="center" wrapText="1"/>
    </xf>
    <xf numFmtId="165" fontId="9" fillId="0" borderId="1" xfId="13" quotePrefix="1" applyNumberFormat="1" applyFont="1" applyFill="1" applyBorder="1" applyAlignment="1">
      <alignment horizontal="right" vertical="center" wrapText="1"/>
    </xf>
    <xf numFmtId="0" fontId="4" fillId="0" borderId="0" xfId="1" applyFont="1"/>
    <xf numFmtId="0" fontId="8" fillId="0" borderId="1" xfId="2" quotePrefix="1" applyFont="1" applyBorder="1" applyAlignment="1">
      <alignment horizontal="left" vertical="center" wrapText="1"/>
    </xf>
    <xf numFmtId="165" fontId="8" fillId="0" borderId="1" xfId="13" quotePrefix="1" applyNumberFormat="1" applyFont="1" applyFill="1" applyBorder="1" applyAlignment="1">
      <alignment horizontal="right" vertical="center" wrapText="1"/>
    </xf>
    <xf numFmtId="0" fontId="9" fillId="7" borderId="1" xfId="2" quotePrefix="1" applyFont="1" applyFill="1" applyBorder="1" applyAlignment="1">
      <alignment horizontal="left" vertical="center" wrapText="1"/>
    </xf>
    <xf numFmtId="0" fontId="11" fillId="7" borderId="1" xfId="2" quotePrefix="1" applyFont="1" applyFill="1" applyBorder="1" applyAlignment="1">
      <alignment horizontal="left" vertical="center" wrapText="1"/>
    </xf>
    <xf numFmtId="165" fontId="11" fillId="7" borderId="1" xfId="13" quotePrefix="1" applyNumberFormat="1" applyFont="1" applyFill="1" applyBorder="1" applyAlignment="1">
      <alignment horizontal="right" vertical="center" wrapText="1"/>
    </xf>
    <xf numFmtId="0" fontId="11" fillId="0" borderId="1" xfId="2" quotePrefix="1" applyFont="1" applyBorder="1" applyAlignment="1">
      <alignment horizontal="left" vertical="center" wrapText="1"/>
    </xf>
    <xf numFmtId="165" fontId="11" fillId="0" borderId="1" xfId="13" quotePrefix="1" applyNumberFormat="1" applyFont="1" applyFill="1" applyBorder="1" applyAlignment="1">
      <alignment horizontal="right" vertical="center" wrapText="1"/>
    </xf>
    <xf numFmtId="0" fontId="9" fillId="2" borderId="1" xfId="2" quotePrefix="1" applyFont="1" applyFill="1" applyBorder="1" applyAlignment="1">
      <alignment horizontal="left" vertical="center" wrapText="1"/>
    </xf>
    <xf numFmtId="165" fontId="4" fillId="2" borderId="1" xfId="13" applyNumberFormat="1" applyFont="1" applyFill="1" applyBorder="1" applyAlignment="1">
      <alignment vertical="center" wrapText="1"/>
    </xf>
    <xf numFmtId="0" fontId="13" fillId="5" borderId="1" xfId="2" quotePrefix="1" applyFont="1" applyFill="1" applyBorder="1" applyAlignment="1">
      <alignment horizontal="left" vertical="center" wrapText="1"/>
    </xf>
    <xf numFmtId="165" fontId="13" fillId="5" borderId="1" xfId="13" quotePrefix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13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13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13" applyNumberFormat="1" applyFont="1" applyFill="1"/>
    <xf numFmtId="165" fontId="3" fillId="0" borderId="0" xfId="13" applyNumberFormat="1" applyFont="1"/>
    <xf numFmtId="0" fontId="14" fillId="0" borderId="0" xfId="1" applyFont="1"/>
    <xf numFmtId="0" fontId="16" fillId="3" borderId="1" xfId="1" applyFont="1" applyFill="1" applyBorder="1" applyAlignment="1">
      <alignment horizontal="center" vertical="center" wrapText="1"/>
    </xf>
    <xf numFmtId="165" fontId="16" fillId="3" borderId="1" xfId="13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5" fontId="10" fillId="0" borderId="1" xfId="13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13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13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2" quotePrefix="1" applyFont="1" applyBorder="1" applyAlignment="1">
      <alignment horizontal="left" vertical="center"/>
    </xf>
    <xf numFmtId="0" fontId="10" fillId="0" borderId="1" xfId="2" applyFont="1" applyBorder="1" applyAlignment="1">
      <alignment vertical="center" wrapText="1"/>
    </xf>
    <xf numFmtId="165" fontId="3" fillId="0" borderId="1" xfId="13" applyNumberFormat="1" applyFont="1" applyFill="1" applyBorder="1" applyAlignment="1" applyProtection="1">
      <alignment vertical="center" wrapText="1"/>
      <protection locked="0"/>
    </xf>
    <xf numFmtId="49" fontId="12" fillId="0" borderId="1" xfId="15" applyNumberFormat="1" applyFont="1" applyBorder="1" applyAlignment="1">
      <alignment horizontal="left" vertical="center"/>
    </xf>
    <xf numFmtId="43" fontId="12" fillId="0" borderId="1" xfId="13" applyFont="1" applyFill="1" applyBorder="1" applyAlignment="1" applyProtection="1">
      <alignment vertical="center" wrapText="1"/>
    </xf>
    <xf numFmtId="0" fontId="17" fillId="0" borderId="0" xfId="2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16">
    <cellStyle name="Millares" xfId="13" builtinId="3"/>
    <cellStyle name="Millares 15 2" xfId="4" xr:uid="{00000000-0005-0000-0000-000001000000}"/>
    <cellStyle name="Millares 2 2" xfId="5" xr:uid="{00000000-0005-0000-0000-000002000000}"/>
    <cellStyle name="Millares 2 2 2 2" xfId="6" xr:uid="{00000000-0005-0000-0000-000003000000}"/>
    <cellStyle name="Moneda 2 2" xfId="7" xr:uid="{00000000-0005-0000-0000-000004000000}"/>
    <cellStyle name="Normal" xfId="0" builtinId="0"/>
    <cellStyle name="Normal 10 3" xfId="1" xr:uid="{00000000-0005-0000-0000-000006000000}"/>
    <cellStyle name="Normal 12" xfId="14" xr:uid="{00000000-0005-0000-0000-000007000000}"/>
    <cellStyle name="Normal 15" xfId="2" xr:uid="{00000000-0005-0000-0000-000008000000}"/>
    <cellStyle name="Normal 2 13" xfId="8" xr:uid="{00000000-0005-0000-0000-000009000000}"/>
    <cellStyle name="Normal 2 2" xfId="9" xr:uid="{00000000-0005-0000-0000-00000A000000}"/>
    <cellStyle name="Normal 2 3 2" xfId="10" xr:uid="{00000000-0005-0000-0000-00000B000000}"/>
    <cellStyle name="Normal 21 3" xfId="11" xr:uid="{00000000-0005-0000-0000-00000C000000}"/>
    <cellStyle name="Normal 25 2" xfId="12" xr:uid="{00000000-0005-0000-0000-00000D000000}"/>
    <cellStyle name="Normal 5" xfId="3" xr:uid="{00000000-0005-0000-0000-00000E000000}"/>
    <cellStyle name="Normal 6" xfId="15" xr:uid="{00000000-0005-0000-0000-00000F000000}"/>
  </cellStyles>
  <dxfs count="0"/>
  <tableStyles count="0" defaultTableStyle="TableStyleMedium2" defaultPivotStyle="PivotStyleLight16"/>
  <colors>
    <mruColors>
      <color rgb="FFFF99FF"/>
      <color rgb="FF00FF00"/>
      <color rgb="FFCCCC00"/>
      <color rgb="FFCCFF99"/>
      <color rgb="FFFFFF00"/>
      <color rgb="FFFFFF66"/>
      <color rgb="FFCC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123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23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0" y="6667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667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0" y="8953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8953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0" y="7905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7905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457200</xdr:colOff>
      <xdr:row>643</xdr:row>
      <xdr:rowOff>156271</xdr:rowOff>
    </xdr:from>
    <xdr:to>
      <xdr:col>2</xdr:col>
      <xdr:colOff>1323975</xdr:colOff>
      <xdr:row>665</xdr:row>
      <xdr:rowOff>24541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457200" y="121438096"/>
          <a:ext cx="6057900" cy="3430620"/>
          <a:chOff x="510001" y="11576865"/>
          <a:chExt cx="7646159" cy="2082114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3618" y="12714715"/>
            <a:ext cx="2436655" cy="725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0001" y="12714224"/>
            <a:ext cx="2947447" cy="94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5477" y="11580294"/>
            <a:ext cx="2180574" cy="947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46267" y="11576865"/>
            <a:ext cx="2609893" cy="10481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Titular del Órgano Interno de Control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641"/>
  <sheetViews>
    <sheetView tabSelected="1" zoomScaleNormal="100" workbookViewId="0">
      <selection activeCell="A5" sqref="A5:C5"/>
    </sheetView>
  </sheetViews>
  <sheetFormatPr baseColWidth="10" defaultRowHeight="12.75" x14ac:dyDescent="0.25"/>
  <cols>
    <col min="1" max="1" width="8.42578125" style="1" bestFit="1" customWidth="1"/>
    <col min="2" max="2" width="69.42578125" style="1" customWidth="1"/>
    <col min="3" max="3" width="22.85546875" style="33" customWidth="1"/>
    <col min="4" max="16384" width="11.42578125" style="1"/>
  </cols>
  <sheetData>
    <row r="1" spans="1:3" ht="9.75" customHeight="1" x14ac:dyDescent="0.25">
      <c r="A1" s="34"/>
      <c r="B1" s="34"/>
      <c r="C1" s="51" t="s">
        <v>894</v>
      </c>
    </row>
    <row r="2" spans="1:3" ht="9.75" customHeight="1" x14ac:dyDescent="0.25">
      <c r="A2" s="34"/>
      <c r="B2" s="34"/>
      <c r="C2" s="51"/>
    </row>
    <row r="3" spans="1:3" ht="18" x14ac:dyDescent="0.25">
      <c r="A3" s="52" t="s">
        <v>871</v>
      </c>
      <c r="B3" s="52"/>
      <c r="C3" s="52"/>
    </row>
    <row r="4" spans="1:3" ht="15" customHeight="1" x14ac:dyDescent="0.25">
      <c r="A4" s="52" t="s">
        <v>0</v>
      </c>
      <c r="B4" s="52"/>
      <c r="C4" s="52"/>
    </row>
    <row r="5" spans="1:3" ht="18" x14ac:dyDescent="0.25">
      <c r="A5" s="52" t="s">
        <v>893</v>
      </c>
      <c r="B5" s="52"/>
      <c r="C5" s="52"/>
    </row>
    <row r="7" spans="1:3" s="4" customFormat="1" ht="28.5" customHeight="1" x14ac:dyDescent="0.3">
      <c r="A7" s="35" t="s">
        <v>1</v>
      </c>
      <c r="B7" s="35" t="s">
        <v>2</v>
      </c>
      <c r="C7" s="36" t="s">
        <v>3</v>
      </c>
    </row>
    <row r="8" spans="1:3" s="4" customFormat="1" ht="33" x14ac:dyDescent="0.3">
      <c r="A8" s="2"/>
      <c r="B8" s="2" t="s">
        <v>5</v>
      </c>
      <c r="C8" s="3">
        <f>C9+C27</f>
        <v>36630001</v>
      </c>
    </row>
    <row r="9" spans="1:3" x14ac:dyDescent="0.25">
      <c r="A9" s="5"/>
      <c r="B9" s="6" t="s">
        <v>6</v>
      </c>
      <c r="C9" s="7">
        <f>C10</f>
        <v>7710001</v>
      </c>
    </row>
    <row r="10" spans="1:3" x14ac:dyDescent="0.25">
      <c r="A10" s="5"/>
      <c r="B10" s="5" t="s">
        <v>7</v>
      </c>
      <c r="C10" s="7">
        <f>C11</f>
        <v>7710001</v>
      </c>
    </row>
    <row r="11" spans="1:3" x14ac:dyDescent="0.25">
      <c r="A11" s="8"/>
      <c r="B11" s="8" t="s">
        <v>8</v>
      </c>
      <c r="C11" s="9">
        <f>C12+C25</f>
        <v>7710001</v>
      </c>
    </row>
    <row r="12" spans="1:3" x14ac:dyDescent="0.25">
      <c r="A12" s="10"/>
      <c r="B12" s="10" t="s">
        <v>9</v>
      </c>
      <c r="C12" s="11">
        <f>SUM(C13:C24)</f>
        <v>5110001</v>
      </c>
    </row>
    <row r="13" spans="1:3" x14ac:dyDescent="0.25">
      <c r="A13" s="12" t="s">
        <v>10</v>
      </c>
      <c r="B13" s="12" t="s">
        <v>11</v>
      </c>
      <c r="C13" s="13">
        <v>600000</v>
      </c>
    </row>
    <row r="14" spans="1:3" x14ac:dyDescent="0.25">
      <c r="A14" s="12" t="s">
        <v>12</v>
      </c>
      <c r="B14" s="12" t="s">
        <v>13</v>
      </c>
      <c r="C14" s="13">
        <v>500000</v>
      </c>
    </row>
    <row r="15" spans="1:3" x14ac:dyDescent="0.25">
      <c r="A15" s="12" t="s">
        <v>14</v>
      </c>
      <c r="B15" s="12" t="s">
        <v>15</v>
      </c>
      <c r="C15" s="13">
        <v>250000</v>
      </c>
    </row>
    <row r="16" spans="1:3" x14ac:dyDescent="0.25">
      <c r="A16" s="12" t="s">
        <v>16</v>
      </c>
      <c r="B16" s="12" t="s">
        <v>17</v>
      </c>
      <c r="C16" s="13">
        <v>1600000</v>
      </c>
    </row>
    <row r="17" spans="1:3" x14ac:dyDescent="0.25">
      <c r="A17" s="12" t="s">
        <v>18</v>
      </c>
      <c r="B17" s="12" t="s">
        <v>19</v>
      </c>
      <c r="C17" s="13">
        <v>465000</v>
      </c>
    </row>
    <row r="18" spans="1:3" x14ac:dyDescent="0.25">
      <c r="A18" s="12" t="s">
        <v>20</v>
      </c>
      <c r="B18" s="12" t="s">
        <v>21</v>
      </c>
      <c r="C18" s="13">
        <v>550000</v>
      </c>
    </row>
    <row r="19" spans="1:3" x14ac:dyDescent="0.25">
      <c r="A19" s="12" t="s">
        <v>22</v>
      </c>
      <c r="B19" s="12" t="s">
        <v>23</v>
      </c>
      <c r="C19" s="13">
        <v>700000</v>
      </c>
    </row>
    <row r="20" spans="1:3" x14ac:dyDescent="0.25">
      <c r="A20" s="12" t="s">
        <v>24</v>
      </c>
      <c r="B20" s="12" t="s">
        <v>25</v>
      </c>
      <c r="C20" s="13">
        <v>1</v>
      </c>
    </row>
    <row r="21" spans="1:3" x14ac:dyDescent="0.25">
      <c r="A21" s="12" t="s">
        <v>26</v>
      </c>
      <c r="B21" s="12" t="s">
        <v>27</v>
      </c>
      <c r="C21" s="13">
        <v>25000</v>
      </c>
    </row>
    <row r="22" spans="1:3" x14ac:dyDescent="0.25">
      <c r="A22" s="12" t="s">
        <v>28</v>
      </c>
      <c r="B22" s="12" t="s">
        <v>29</v>
      </c>
      <c r="C22" s="13">
        <v>170000</v>
      </c>
    </row>
    <row r="23" spans="1:3" x14ac:dyDescent="0.25">
      <c r="A23" s="12" t="s">
        <v>30</v>
      </c>
      <c r="B23" s="12" t="s">
        <v>31</v>
      </c>
      <c r="C23" s="13">
        <v>220000</v>
      </c>
    </row>
    <row r="24" spans="1:3" x14ac:dyDescent="0.25">
      <c r="A24" s="12" t="s">
        <v>32</v>
      </c>
      <c r="B24" s="12" t="s">
        <v>33</v>
      </c>
      <c r="C24" s="13">
        <v>30000</v>
      </c>
    </row>
    <row r="25" spans="1:3" x14ac:dyDescent="0.25">
      <c r="A25" s="10"/>
      <c r="B25" s="10" t="s">
        <v>34</v>
      </c>
      <c r="C25" s="11">
        <f>SUM(C26:C26)</f>
        <v>2600000</v>
      </c>
    </row>
    <row r="26" spans="1:3" x14ac:dyDescent="0.25">
      <c r="A26" s="12" t="s">
        <v>35</v>
      </c>
      <c r="B26" s="12" t="s">
        <v>36</v>
      </c>
      <c r="C26" s="13">
        <v>2600000</v>
      </c>
    </row>
    <row r="27" spans="1:3" x14ac:dyDescent="0.25">
      <c r="A27" s="5"/>
      <c r="B27" s="6" t="s">
        <v>37</v>
      </c>
      <c r="C27" s="7">
        <f>C28</f>
        <v>28920000</v>
      </c>
    </row>
    <row r="28" spans="1:3" x14ac:dyDescent="0.25">
      <c r="A28" s="5"/>
      <c r="B28" s="5" t="s">
        <v>37</v>
      </c>
      <c r="C28" s="7">
        <f>C29+C37</f>
        <v>28920000</v>
      </c>
    </row>
    <row r="29" spans="1:3" x14ac:dyDescent="0.25">
      <c r="A29" s="8"/>
      <c r="B29" s="8" t="s">
        <v>8</v>
      </c>
      <c r="C29" s="9">
        <f>C30</f>
        <v>27070000</v>
      </c>
    </row>
    <row r="30" spans="1:3" x14ac:dyDescent="0.25">
      <c r="A30" s="10"/>
      <c r="B30" s="10" t="s">
        <v>9</v>
      </c>
      <c r="C30" s="11">
        <f>SUM(C31:C36)</f>
        <v>27070000</v>
      </c>
    </row>
    <row r="31" spans="1:3" x14ac:dyDescent="0.25">
      <c r="A31" s="12" t="s">
        <v>38</v>
      </c>
      <c r="B31" s="12" t="s">
        <v>39</v>
      </c>
      <c r="C31" s="13">
        <v>6000000</v>
      </c>
    </row>
    <row r="32" spans="1:3" x14ac:dyDescent="0.25">
      <c r="A32" s="12" t="s">
        <v>40</v>
      </c>
      <c r="B32" s="12" t="s">
        <v>41</v>
      </c>
      <c r="C32" s="13">
        <v>10000000</v>
      </c>
    </row>
    <row r="33" spans="1:3" x14ac:dyDescent="0.25">
      <c r="A33" s="12" t="s">
        <v>42</v>
      </c>
      <c r="B33" s="12" t="s">
        <v>43</v>
      </c>
      <c r="C33" s="13">
        <v>2500000</v>
      </c>
    </row>
    <row r="34" spans="1:3" x14ac:dyDescent="0.25">
      <c r="A34" s="12" t="s">
        <v>44</v>
      </c>
      <c r="B34" s="12" t="s">
        <v>45</v>
      </c>
      <c r="C34" s="13">
        <v>70000</v>
      </c>
    </row>
    <row r="35" spans="1:3" x14ac:dyDescent="0.25">
      <c r="A35" s="12" t="s">
        <v>46</v>
      </c>
      <c r="B35" s="12" t="s">
        <v>47</v>
      </c>
      <c r="C35" s="13">
        <v>2500000</v>
      </c>
    </row>
    <row r="36" spans="1:3" x14ac:dyDescent="0.25">
      <c r="A36" s="12" t="s">
        <v>48</v>
      </c>
      <c r="B36" s="12" t="s">
        <v>49</v>
      </c>
      <c r="C36" s="13">
        <v>6000000</v>
      </c>
    </row>
    <row r="37" spans="1:3" x14ac:dyDescent="0.25">
      <c r="A37" s="8"/>
      <c r="B37" s="8" t="s">
        <v>50</v>
      </c>
      <c r="C37" s="9">
        <f>C38+C40</f>
        <v>1850000</v>
      </c>
    </row>
    <row r="38" spans="1:3" x14ac:dyDescent="0.25">
      <c r="A38" s="10"/>
      <c r="B38" s="10" t="s">
        <v>9</v>
      </c>
      <c r="C38" s="11">
        <f>C39</f>
        <v>250000</v>
      </c>
    </row>
    <row r="39" spans="1:3" x14ac:dyDescent="0.25">
      <c r="A39" s="12" t="s">
        <v>51</v>
      </c>
      <c r="B39" s="12" t="s">
        <v>52</v>
      </c>
      <c r="C39" s="13">
        <v>250000</v>
      </c>
    </row>
    <row r="40" spans="1:3" x14ac:dyDescent="0.25">
      <c r="A40" s="10"/>
      <c r="B40" s="10" t="s">
        <v>34</v>
      </c>
      <c r="C40" s="11">
        <f>C41</f>
        <v>1600000</v>
      </c>
    </row>
    <row r="41" spans="1:3" x14ac:dyDescent="0.25">
      <c r="A41" s="12" t="s">
        <v>53</v>
      </c>
      <c r="B41" s="12" t="s">
        <v>54</v>
      </c>
      <c r="C41" s="13">
        <v>1600000</v>
      </c>
    </row>
    <row r="42" spans="1:3" s="4" customFormat="1" ht="19.5" customHeight="1" x14ac:dyDescent="0.3">
      <c r="A42" s="2"/>
      <c r="B42" s="2" t="s">
        <v>55</v>
      </c>
      <c r="C42" s="3">
        <f>C43+C409+C455+C475+C530+C620</f>
        <v>4672488.87</v>
      </c>
    </row>
    <row r="43" spans="1:3" ht="17.25" customHeight="1" x14ac:dyDescent="0.25">
      <c r="A43" s="5"/>
      <c r="B43" s="6" t="s">
        <v>56</v>
      </c>
      <c r="C43" s="7">
        <f>C44+C303+C385</f>
        <v>1834957.5900000003</v>
      </c>
    </row>
    <row r="44" spans="1:3" x14ac:dyDescent="0.25">
      <c r="A44" s="5"/>
      <c r="B44" s="5" t="s">
        <v>57</v>
      </c>
      <c r="C44" s="7">
        <f>C45+C126+C289</f>
        <v>767195.45000000019</v>
      </c>
    </row>
    <row r="45" spans="1:3" x14ac:dyDescent="0.25">
      <c r="A45" s="8"/>
      <c r="B45" s="8" t="s">
        <v>58</v>
      </c>
      <c r="C45" s="9">
        <f>C46+C119+C122+C124</f>
        <v>357253.32000000007</v>
      </c>
    </row>
    <row r="46" spans="1:3" x14ac:dyDescent="0.25">
      <c r="A46" s="10"/>
      <c r="B46" s="10" t="s">
        <v>34</v>
      </c>
      <c r="C46" s="11">
        <f>SUM(C47:C118)</f>
        <v>274482.10000000003</v>
      </c>
    </row>
    <row r="47" spans="1:3" x14ac:dyDescent="0.25">
      <c r="A47" s="12" t="s">
        <v>59</v>
      </c>
      <c r="B47" s="38" t="s">
        <v>60</v>
      </c>
      <c r="C47" s="39">
        <v>1</v>
      </c>
    </row>
    <row r="48" spans="1:3" x14ac:dyDescent="0.25">
      <c r="A48" s="12" t="s">
        <v>61</v>
      </c>
      <c r="B48" s="38" t="s">
        <v>62</v>
      </c>
      <c r="C48" s="39">
        <v>1</v>
      </c>
    </row>
    <row r="49" spans="1:3" x14ac:dyDescent="0.25">
      <c r="A49" s="12" t="s">
        <v>63</v>
      </c>
      <c r="B49" s="38" t="s">
        <v>64</v>
      </c>
      <c r="C49" s="39">
        <v>1</v>
      </c>
    </row>
    <row r="50" spans="1:3" ht="25.5" x14ac:dyDescent="0.25">
      <c r="A50" s="12" t="s">
        <v>65</v>
      </c>
      <c r="B50" s="38" t="s">
        <v>66</v>
      </c>
      <c r="C50" s="39">
        <v>1</v>
      </c>
    </row>
    <row r="51" spans="1:3" x14ac:dyDescent="0.25">
      <c r="A51" s="12" t="s">
        <v>67</v>
      </c>
      <c r="B51" s="38" t="s">
        <v>68</v>
      </c>
      <c r="C51" s="39">
        <v>2000</v>
      </c>
    </row>
    <row r="52" spans="1:3" x14ac:dyDescent="0.25">
      <c r="A52" s="12" t="s">
        <v>69</v>
      </c>
      <c r="B52" s="38" t="s">
        <v>70</v>
      </c>
      <c r="C52" s="39">
        <v>2000</v>
      </c>
    </row>
    <row r="53" spans="1:3" x14ac:dyDescent="0.25">
      <c r="A53" s="12" t="s">
        <v>71</v>
      </c>
      <c r="B53" s="38" t="s">
        <v>72</v>
      </c>
      <c r="C53" s="39">
        <v>300</v>
      </c>
    </row>
    <row r="54" spans="1:3" x14ac:dyDescent="0.25">
      <c r="A54" s="12" t="s">
        <v>73</v>
      </c>
      <c r="B54" s="38" t="s">
        <v>74</v>
      </c>
      <c r="C54" s="39">
        <v>999</v>
      </c>
    </row>
    <row r="55" spans="1:3" x14ac:dyDescent="0.25">
      <c r="A55" s="12" t="s">
        <v>75</v>
      </c>
      <c r="B55" s="38" t="s">
        <v>76</v>
      </c>
      <c r="C55" s="39">
        <v>1000</v>
      </c>
    </row>
    <row r="56" spans="1:3" x14ac:dyDescent="0.25">
      <c r="A56" s="12" t="s">
        <v>77</v>
      </c>
      <c r="B56" s="38" t="s">
        <v>78</v>
      </c>
      <c r="C56" s="39">
        <v>1</v>
      </c>
    </row>
    <row r="57" spans="1:3" x14ac:dyDescent="0.25">
      <c r="A57" s="12" t="s">
        <v>79</v>
      </c>
      <c r="B57" s="38" t="s">
        <v>80</v>
      </c>
      <c r="C57" s="39">
        <v>1</v>
      </c>
    </row>
    <row r="58" spans="1:3" x14ac:dyDescent="0.25">
      <c r="A58" s="12" t="s">
        <v>81</v>
      </c>
      <c r="B58" s="38" t="s">
        <v>82</v>
      </c>
      <c r="C58" s="39">
        <v>1</v>
      </c>
    </row>
    <row r="59" spans="1:3" x14ac:dyDescent="0.25">
      <c r="A59" s="12" t="s">
        <v>83</v>
      </c>
      <c r="B59" s="38" t="s">
        <v>84</v>
      </c>
      <c r="C59" s="39">
        <v>1</v>
      </c>
    </row>
    <row r="60" spans="1:3" x14ac:dyDescent="0.25">
      <c r="A60" s="12" t="s">
        <v>85</v>
      </c>
      <c r="B60" s="38" t="s">
        <v>86</v>
      </c>
      <c r="C60" s="39">
        <v>1</v>
      </c>
    </row>
    <row r="61" spans="1:3" x14ac:dyDescent="0.25">
      <c r="A61" s="12" t="s">
        <v>88</v>
      </c>
      <c r="B61" s="38" t="s">
        <v>89</v>
      </c>
      <c r="C61" s="39">
        <v>1</v>
      </c>
    </row>
    <row r="62" spans="1:3" x14ac:dyDescent="0.25">
      <c r="A62" s="12" t="s">
        <v>90</v>
      </c>
      <c r="B62" s="38" t="s">
        <v>91</v>
      </c>
      <c r="C62" s="39">
        <v>1</v>
      </c>
    </row>
    <row r="63" spans="1:3" x14ac:dyDescent="0.25">
      <c r="A63" s="12" t="s">
        <v>92</v>
      </c>
      <c r="B63" s="38" t="s">
        <v>93</v>
      </c>
      <c r="C63" s="39">
        <v>1</v>
      </c>
    </row>
    <row r="64" spans="1:3" x14ac:dyDescent="0.25">
      <c r="A64" s="12" t="s">
        <v>94</v>
      </c>
      <c r="B64" s="38" t="s">
        <v>95</v>
      </c>
      <c r="C64" s="39">
        <v>3480</v>
      </c>
    </row>
    <row r="65" spans="1:3" x14ac:dyDescent="0.25">
      <c r="A65" s="12" t="s">
        <v>96</v>
      </c>
      <c r="B65" s="45" t="s">
        <v>97</v>
      </c>
      <c r="C65" s="39">
        <v>1</v>
      </c>
    </row>
    <row r="66" spans="1:3" x14ac:dyDescent="0.25">
      <c r="A66" s="12" t="s">
        <v>98</v>
      </c>
      <c r="B66" s="38" t="s">
        <v>99</v>
      </c>
      <c r="C66" s="39">
        <v>1</v>
      </c>
    </row>
    <row r="67" spans="1:3" x14ac:dyDescent="0.25">
      <c r="A67" s="12" t="s">
        <v>100</v>
      </c>
      <c r="B67" s="38" t="s">
        <v>101</v>
      </c>
      <c r="C67" s="39">
        <v>1</v>
      </c>
    </row>
    <row r="68" spans="1:3" x14ac:dyDescent="0.25">
      <c r="A68" s="12" t="s">
        <v>102</v>
      </c>
      <c r="B68" s="38" t="s">
        <v>103</v>
      </c>
      <c r="C68" s="39">
        <v>1</v>
      </c>
    </row>
    <row r="69" spans="1:3" x14ac:dyDescent="0.25">
      <c r="A69" s="12" t="s">
        <v>104</v>
      </c>
      <c r="B69" s="38" t="s">
        <v>105</v>
      </c>
      <c r="C69" s="39">
        <v>532.5</v>
      </c>
    </row>
    <row r="70" spans="1:3" x14ac:dyDescent="0.25">
      <c r="A70" s="12" t="s">
        <v>106</v>
      </c>
      <c r="B70" s="38" t="s">
        <v>107</v>
      </c>
      <c r="C70" s="39">
        <v>1</v>
      </c>
    </row>
    <row r="71" spans="1:3" x14ac:dyDescent="0.25">
      <c r="A71" s="12" t="s">
        <v>108</v>
      </c>
      <c r="B71" s="38" t="s">
        <v>109</v>
      </c>
      <c r="C71" s="39">
        <v>1</v>
      </c>
    </row>
    <row r="72" spans="1:3" x14ac:dyDescent="0.25">
      <c r="A72" s="12" t="s">
        <v>110</v>
      </c>
      <c r="B72" s="38" t="s">
        <v>111</v>
      </c>
      <c r="C72" s="39">
        <v>1</v>
      </c>
    </row>
    <row r="73" spans="1:3" x14ac:dyDescent="0.25">
      <c r="A73" s="12" t="s">
        <v>112</v>
      </c>
      <c r="B73" s="38" t="s">
        <v>113</v>
      </c>
      <c r="C73" s="39">
        <v>1</v>
      </c>
    </row>
    <row r="74" spans="1:3" x14ac:dyDescent="0.25">
      <c r="A74" s="12" t="s">
        <v>114</v>
      </c>
      <c r="B74" s="38" t="s">
        <v>115</v>
      </c>
      <c r="C74" s="39">
        <v>1</v>
      </c>
    </row>
    <row r="75" spans="1:3" x14ac:dyDescent="0.25">
      <c r="A75" s="12" t="s">
        <v>116</v>
      </c>
      <c r="B75" s="38" t="s">
        <v>117</v>
      </c>
      <c r="C75" s="39">
        <v>1</v>
      </c>
    </row>
    <row r="76" spans="1:3" x14ac:dyDescent="0.25">
      <c r="A76" s="12" t="s">
        <v>118</v>
      </c>
      <c r="B76" s="38" t="s">
        <v>119</v>
      </c>
      <c r="C76" s="39">
        <v>1</v>
      </c>
    </row>
    <row r="77" spans="1:3" x14ac:dyDescent="0.25">
      <c r="A77" s="12" t="s">
        <v>120</v>
      </c>
      <c r="B77" s="38" t="s">
        <v>121</v>
      </c>
      <c r="C77" s="39">
        <v>1</v>
      </c>
    </row>
    <row r="78" spans="1:3" x14ac:dyDescent="0.25">
      <c r="A78" s="12" t="s">
        <v>122</v>
      </c>
      <c r="B78" s="38" t="s">
        <v>123</v>
      </c>
      <c r="C78" s="39">
        <v>212906.89</v>
      </c>
    </row>
    <row r="79" spans="1:3" x14ac:dyDescent="0.25">
      <c r="A79" s="12" t="s">
        <v>124</v>
      </c>
      <c r="B79" s="38" t="s">
        <v>125</v>
      </c>
      <c r="C79" s="39">
        <v>515</v>
      </c>
    </row>
    <row r="80" spans="1:3" x14ac:dyDescent="0.25">
      <c r="A80" s="12" t="s">
        <v>126</v>
      </c>
      <c r="B80" s="38" t="s">
        <v>127</v>
      </c>
      <c r="C80" s="39">
        <v>600</v>
      </c>
    </row>
    <row r="81" spans="1:3" x14ac:dyDescent="0.25">
      <c r="A81" s="12" t="s">
        <v>128</v>
      </c>
      <c r="B81" s="38" t="s">
        <v>129</v>
      </c>
      <c r="C81" s="39">
        <v>1</v>
      </c>
    </row>
    <row r="82" spans="1:3" x14ac:dyDescent="0.25">
      <c r="A82" s="12" t="s">
        <v>130</v>
      </c>
      <c r="B82" s="38" t="s">
        <v>131</v>
      </c>
      <c r="C82" s="39">
        <v>1</v>
      </c>
    </row>
    <row r="83" spans="1:3" x14ac:dyDescent="0.25">
      <c r="A83" s="12" t="s">
        <v>132</v>
      </c>
      <c r="B83" s="38" t="s">
        <v>133</v>
      </c>
      <c r="C83" s="39">
        <v>1</v>
      </c>
    </row>
    <row r="84" spans="1:3" x14ac:dyDescent="0.25">
      <c r="A84" s="12" t="s">
        <v>134</v>
      </c>
      <c r="B84" s="38" t="s">
        <v>135</v>
      </c>
      <c r="C84" s="39">
        <v>1</v>
      </c>
    </row>
    <row r="85" spans="1:3" x14ac:dyDescent="0.25">
      <c r="A85" s="12" t="s">
        <v>136</v>
      </c>
      <c r="B85" s="38" t="s">
        <v>137</v>
      </c>
      <c r="C85" s="39">
        <v>1</v>
      </c>
    </row>
    <row r="86" spans="1:3" x14ac:dyDescent="0.25">
      <c r="A86" s="12" t="s">
        <v>138</v>
      </c>
      <c r="B86" s="38" t="s">
        <v>139</v>
      </c>
      <c r="C86" s="39">
        <v>1</v>
      </c>
    </row>
    <row r="87" spans="1:3" x14ac:dyDescent="0.25">
      <c r="A87" s="12" t="s">
        <v>140</v>
      </c>
      <c r="B87" s="38" t="s">
        <v>141</v>
      </c>
      <c r="C87" s="39">
        <v>17915.13</v>
      </c>
    </row>
    <row r="88" spans="1:3" x14ac:dyDescent="0.25">
      <c r="A88" s="12" t="s">
        <v>142</v>
      </c>
      <c r="B88" s="38" t="s">
        <v>143</v>
      </c>
      <c r="C88" s="39">
        <v>400</v>
      </c>
    </row>
    <row r="89" spans="1:3" x14ac:dyDescent="0.25">
      <c r="A89" s="12" t="s">
        <v>144</v>
      </c>
      <c r="B89" s="38" t="s">
        <v>145</v>
      </c>
      <c r="C89" s="39">
        <v>400</v>
      </c>
    </row>
    <row r="90" spans="1:3" x14ac:dyDescent="0.25">
      <c r="A90" s="12" t="s">
        <v>146</v>
      </c>
      <c r="B90" s="38" t="s">
        <v>147</v>
      </c>
      <c r="C90" s="39">
        <v>400</v>
      </c>
    </row>
    <row r="91" spans="1:3" x14ac:dyDescent="0.25">
      <c r="A91" s="12" t="s">
        <v>148</v>
      </c>
      <c r="B91" s="38" t="s">
        <v>149</v>
      </c>
      <c r="C91" s="39">
        <v>1</v>
      </c>
    </row>
    <row r="92" spans="1:3" x14ac:dyDescent="0.25">
      <c r="A92" s="12" t="s">
        <v>150</v>
      </c>
      <c r="B92" s="38" t="s">
        <v>151</v>
      </c>
      <c r="C92" s="39">
        <v>774.78</v>
      </c>
    </row>
    <row r="93" spans="1:3" x14ac:dyDescent="0.25">
      <c r="A93" s="12" t="s">
        <v>152</v>
      </c>
      <c r="B93" s="38" t="s">
        <v>153</v>
      </c>
      <c r="C93" s="39">
        <v>800</v>
      </c>
    </row>
    <row r="94" spans="1:3" x14ac:dyDescent="0.25">
      <c r="A94" s="12" t="s">
        <v>154</v>
      </c>
      <c r="B94" s="38" t="s">
        <v>155</v>
      </c>
      <c r="C94" s="39">
        <v>4250</v>
      </c>
    </row>
    <row r="95" spans="1:3" x14ac:dyDescent="0.25">
      <c r="A95" s="12" t="s">
        <v>156</v>
      </c>
      <c r="B95" s="38" t="s">
        <v>157</v>
      </c>
      <c r="C95" s="39">
        <v>3598</v>
      </c>
    </row>
    <row r="96" spans="1:3" x14ac:dyDescent="0.25">
      <c r="A96" s="12" t="s">
        <v>158</v>
      </c>
      <c r="B96" s="38" t="s">
        <v>159</v>
      </c>
      <c r="C96" s="39">
        <v>1945.14</v>
      </c>
    </row>
    <row r="97" spans="1:3" x14ac:dyDescent="0.25">
      <c r="A97" s="12" t="s">
        <v>160</v>
      </c>
      <c r="B97" s="38" t="s">
        <v>161</v>
      </c>
      <c r="C97" s="39">
        <v>1799</v>
      </c>
    </row>
    <row r="98" spans="1:3" x14ac:dyDescent="0.25">
      <c r="A98" s="12" t="s">
        <v>162</v>
      </c>
      <c r="B98" s="38" t="s">
        <v>68</v>
      </c>
      <c r="C98" s="39">
        <v>3500</v>
      </c>
    </row>
    <row r="99" spans="1:3" x14ac:dyDescent="0.25">
      <c r="A99" s="12" t="s">
        <v>163</v>
      </c>
      <c r="B99" s="38" t="s">
        <v>164</v>
      </c>
      <c r="C99" s="39">
        <v>1000</v>
      </c>
    </row>
    <row r="100" spans="1:3" x14ac:dyDescent="0.25">
      <c r="A100" s="12" t="s">
        <v>165</v>
      </c>
      <c r="B100" s="38" t="s">
        <v>166</v>
      </c>
      <c r="C100" s="39">
        <v>400</v>
      </c>
    </row>
    <row r="101" spans="1:3" x14ac:dyDescent="0.25">
      <c r="A101" s="12" t="s">
        <v>167</v>
      </c>
      <c r="B101" s="38" t="s">
        <v>168</v>
      </c>
      <c r="C101" s="39">
        <v>400</v>
      </c>
    </row>
    <row r="102" spans="1:3" x14ac:dyDescent="0.25">
      <c r="A102" s="12" t="s">
        <v>169</v>
      </c>
      <c r="B102" s="38" t="s">
        <v>170</v>
      </c>
      <c r="C102" s="39">
        <v>1000</v>
      </c>
    </row>
    <row r="103" spans="1:3" x14ac:dyDescent="0.25">
      <c r="A103" s="12" t="s">
        <v>171</v>
      </c>
      <c r="B103" s="38" t="s">
        <v>172</v>
      </c>
      <c r="C103" s="39">
        <v>100</v>
      </c>
    </row>
    <row r="104" spans="1:3" x14ac:dyDescent="0.25">
      <c r="A104" s="12" t="s">
        <v>173</v>
      </c>
      <c r="B104" s="38" t="s">
        <v>174</v>
      </c>
      <c r="C104" s="39">
        <v>100</v>
      </c>
    </row>
    <row r="105" spans="1:3" x14ac:dyDescent="0.25">
      <c r="A105" s="12" t="s">
        <v>175</v>
      </c>
      <c r="B105" s="38" t="s">
        <v>176</v>
      </c>
      <c r="C105" s="39">
        <v>700</v>
      </c>
    </row>
    <row r="106" spans="1:3" x14ac:dyDescent="0.25">
      <c r="A106" s="12" t="s">
        <v>177</v>
      </c>
      <c r="B106" s="38" t="s">
        <v>87</v>
      </c>
      <c r="C106" s="39">
        <v>2177.66</v>
      </c>
    </row>
    <row r="107" spans="1:3" x14ac:dyDescent="0.25">
      <c r="A107" s="12" t="s">
        <v>178</v>
      </c>
      <c r="B107" s="38" t="s">
        <v>179</v>
      </c>
      <c r="C107" s="39">
        <v>3480</v>
      </c>
    </row>
    <row r="108" spans="1:3" x14ac:dyDescent="0.25">
      <c r="A108" s="12" t="s">
        <v>180</v>
      </c>
      <c r="B108" s="38" t="s">
        <v>181</v>
      </c>
      <c r="C108" s="39">
        <v>4250</v>
      </c>
    </row>
    <row r="109" spans="1:3" x14ac:dyDescent="0.25">
      <c r="A109" s="12" t="s">
        <v>182</v>
      </c>
      <c r="B109" s="38" t="s">
        <v>183</v>
      </c>
      <c r="C109" s="39">
        <v>1</v>
      </c>
    </row>
    <row r="110" spans="1:3" x14ac:dyDescent="0.25">
      <c r="A110" s="12" t="s">
        <v>184</v>
      </c>
      <c r="B110" s="38" t="s">
        <v>185</v>
      </c>
      <c r="C110" s="39">
        <v>1</v>
      </c>
    </row>
    <row r="111" spans="1:3" x14ac:dyDescent="0.25">
      <c r="A111" s="12" t="s">
        <v>186</v>
      </c>
      <c r="B111" s="38" t="s">
        <v>187</v>
      </c>
      <c r="C111" s="39">
        <v>1</v>
      </c>
    </row>
    <row r="112" spans="1:3" x14ac:dyDescent="0.25">
      <c r="A112" s="12" t="s">
        <v>188</v>
      </c>
      <c r="B112" s="38" t="s">
        <v>189</v>
      </c>
      <c r="C112" s="39">
        <v>1</v>
      </c>
    </row>
    <row r="113" spans="1:3" x14ac:dyDescent="0.25">
      <c r="A113" s="12" t="s">
        <v>190</v>
      </c>
      <c r="B113" s="38" t="s">
        <v>191</v>
      </c>
      <c r="C113" s="39">
        <v>500</v>
      </c>
    </row>
    <row r="114" spans="1:3" x14ac:dyDescent="0.25">
      <c r="A114" s="12" t="s">
        <v>192</v>
      </c>
      <c r="B114" s="38" t="s">
        <v>193</v>
      </c>
      <c r="C114" s="39">
        <v>220</v>
      </c>
    </row>
    <row r="115" spans="1:3" x14ac:dyDescent="0.25">
      <c r="A115" s="12" t="s">
        <v>194</v>
      </c>
      <c r="B115" s="38" t="s">
        <v>195</v>
      </c>
      <c r="C115" s="39">
        <v>1</v>
      </c>
    </row>
    <row r="116" spans="1:3" x14ac:dyDescent="0.25">
      <c r="A116" s="12" t="s">
        <v>196</v>
      </c>
      <c r="B116" s="38" t="s">
        <v>197</v>
      </c>
      <c r="C116" s="39">
        <v>1</v>
      </c>
    </row>
    <row r="117" spans="1:3" x14ac:dyDescent="0.25">
      <c r="A117" s="12" t="s">
        <v>198</v>
      </c>
      <c r="B117" s="38" t="s">
        <v>199</v>
      </c>
      <c r="C117" s="39">
        <v>1</v>
      </c>
    </row>
    <row r="118" spans="1:3" x14ac:dyDescent="0.25">
      <c r="A118" s="12" t="s">
        <v>200</v>
      </c>
      <c r="B118" s="38" t="s">
        <v>201</v>
      </c>
      <c r="C118" s="39">
        <v>1</v>
      </c>
    </row>
    <row r="119" spans="1:3" x14ac:dyDescent="0.25">
      <c r="A119" s="10"/>
      <c r="B119" s="10" t="s">
        <v>202</v>
      </c>
      <c r="C119" s="11">
        <f>SUM(C120:C121)</f>
        <v>9691.2200000000012</v>
      </c>
    </row>
    <row r="120" spans="1:3" x14ac:dyDescent="0.25">
      <c r="A120" s="12" t="s">
        <v>203</v>
      </c>
      <c r="B120" s="12" t="s">
        <v>204</v>
      </c>
      <c r="C120" s="14">
        <v>4478.3900000000003</v>
      </c>
    </row>
    <row r="121" spans="1:3" x14ac:dyDescent="0.25">
      <c r="A121" s="12" t="s">
        <v>205</v>
      </c>
      <c r="B121" s="12" t="s">
        <v>206</v>
      </c>
      <c r="C121" s="14">
        <v>5212.83</v>
      </c>
    </row>
    <row r="122" spans="1:3" x14ac:dyDescent="0.25">
      <c r="A122" s="10"/>
      <c r="B122" s="10" t="s">
        <v>812</v>
      </c>
      <c r="C122" s="11">
        <f>C123</f>
        <v>44080</v>
      </c>
    </row>
    <row r="123" spans="1:3" x14ac:dyDescent="0.25">
      <c r="A123" s="12" t="s">
        <v>813</v>
      </c>
      <c r="B123" s="12" t="s">
        <v>814</v>
      </c>
      <c r="C123" s="14">
        <v>44080</v>
      </c>
    </row>
    <row r="124" spans="1:3" x14ac:dyDescent="0.25">
      <c r="A124" s="10"/>
      <c r="B124" s="10" t="s">
        <v>833</v>
      </c>
      <c r="C124" s="11">
        <f>C125</f>
        <v>29000</v>
      </c>
    </row>
    <row r="125" spans="1:3" x14ac:dyDescent="0.25">
      <c r="A125" s="12" t="s">
        <v>844</v>
      </c>
      <c r="B125" s="12" t="s">
        <v>814</v>
      </c>
      <c r="C125" s="14">
        <v>29000</v>
      </c>
    </row>
    <row r="126" spans="1:3" x14ac:dyDescent="0.25">
      <c r="A126" s="8"/>
      <c r="B126" s="8" t="s">
        <v>207</v>
      </c>
      <c r="C126" s="9">
        <f>C127+C129+C137+C241</f>
        <v>404055.13000000006</v>
      </c>
    </row>
    <row r="127" spans="1:3" s="15" customFormat="1" x14ac:dyDescent="0.25">
      <c r="A127" s="10"/>
      <c r="B127" s="10" t="s">
        <v>9</v>
      </c>
      <c r="C127" s="11">
        <f>SUM(C128:C128)</f>
        <v>3599.99</v>
      </c>
    </row>
    <row r="128" spans="1:3" x14ac:dyDescent="0.25">
      <c r="A128" s="12" t="s">
        <v>208</v>
      </c>
      <c r="B128" s="38" t="s">
        <v>209</v>
      </c>
      <c r="C128" s="39">
        <v>3599.99</v>
      </c>
    </row>
    <row r="129" spans="1:3" s="15" customFormat="1" x14ac:dyDescent="0.25">
      <c r="A129" s="10"/>
      <c r="B129" s="10" t="s">
        <v>34</v>
      </c>
      <c r="C129" s="11">
        <f>SUM(C130:C136)</f>
        <v>7</v>
      </c>
    </row>
    <row r="130" spans="1:3" x14ac:dyDescent="0.25">
      <c r="A130" s="12" t="s">
        <v>210</v>
      </c>
      <c r="B130" s="38" t="s">
        <v>211</v>
      </c>
      <c r="C130" s="39">
        <v>1</v>
      </c>
    </row>
    <row r="131" spans="1:3" x14ac:dyDescent="0.25">
      <c r="A131" s="12" t="s">
        <v>212</v>
      </c>
      <c r="B131" s="38" t="s">
        <v>213</v>
      </c>
      <c r="C131" s="39">
        <v>1</v>
      </c>
    </row>
    <row r="132" spans="1:3" x14ac:dyDescent="0.25">
      <c r="A132" s="12" t="s">
        <v>214</v>
      </c>
      <c r="B132" s="38" t="s">
        <v>215</v>
      </c>
      <c r="C132" s="39">
        <v>1</v>
      </c>
    </row>
    <row r="133" spans="1:3" x14ac:dyDescent="0.25">
      <c r="A133" s="12" t="s">
        <v>216</v>
      </c>
      <c r="B133" s="38" t="s">
        <v>217</v>
      </c>
      <c r="C133" s="39">
        <v>1</v>
      </c>
    </row>
    <row r="134" spans="1:3" x14ac:dyDescent="0.25">
      <c r="A134" s="12" t="s">
        <v>218</v>
      </c>
      <c r="B134" s="38" t="s">
        <v>219</v>
      </c>
      <c r="C134" s="39">
        <v>1</v>
      </c>
    </row>
    <row r="135" spans="1:3" x14ac:dyDescent="0.25">
      <c r="A135" s="12" t="s">
        <v>220</v>
      </c>
      <c r="B135" s="38" t="s">
        <v>221</v>
      </c>
      <c r="C135" s="39">
        <v>1</v>
      </c>
    </row>
    <row r="136" spans="1:3" x14ac:dyDescent="0.25">
      <c r="A136" s="12" t="s">
        <v>222</v>
      </c>
      <c r="B136" s="38" t="s">
        <v>223</v>
      </c>
      <c r="C136" s="39">
        <v>1</v>
      </c>
    </row>
    <row r="137" spans="1:3" s="15" customFormat="1" x14ac:dyDescent="0.25">
      <c r="A137" s="10"/>
      <c r="B137" s="10" t="s">
        <v>224</v>
      </c>
      <c r="C137" s="11">
        <f>SUM(C138:C240)</f>
        <v>281366.91000000003</v>
      </c>
    </row>
    <row r="138" spans="1:3" x14ac:dyDescent="0.25">
      <c r="A138" s="12" t="s">
        <v>225</v>
      </c>
      <c r="B138" s="40" t="s">
        <v>226</v>
      </c>
      <c r="C138" s="41">
        <v>1566</v>
      </c>
    </row>
    <row r="139" spans="1:3" x14ac:dyDescent="0.25">
      <c r="A139" s="12" t="s">
        <v>227</v>
      </c>
      <c r="B139" s="42" t="s">
        <v>228</v>
      </c>
      <c r="C139" s="41">
        <v>1650</v>
      </c>
    </row>
    <row r="140" spans="1:3" x14ac:dyDescent="0.25">
      <c r="A140" s="12" t="s">
        <v>230</v>
      </c>
      <c r="B140" s="42" t="s">
        <v>231</v>
      </c>
      <c r="C140" s="41">
        <v>1566</v>
      </c>
    </row>
    <row r="141" spans="1:3" x14ac:dyDescent="0.25">
      <c r="A141" s="12" t="s">
        <v>232</v>
      </c>
      <c r="B141" s="42" t="s">
        <v>233</v>
      </c>
      <c r="C141" s="41">
        <v>2100</v>
      </c>
    </row>
    <row r="142" spans="1:3" x14ac:dyDescent="0.25">
      <c r="A142" s="12" t="s">
        <v>234</v>
      </c>
      <c r="B142" s="40" t="s">
        <v>228</v>
      </c>
      <c r="C142" s="41">
        <v>1650</v>
      </c>
    </row>
    <row r="143" spans="1:3" x14ac:dyDescent="0.25">
      <c r="A143" s="12" t="s">
        <v>235</v>
      </c>
      <c r="B143" s="40" t="s">
        <v>228</v>
      </c>
      <c r="C143" s="41">
        <v>1650</v>
      </c>
    </row>
    <row r="144" spans="1:3" x14ac:dyDescent="0.25">
      <c r="A144" s="12" t="s">
        <v>236</v>
      </c>
      <c r="B144" s="40" t="s">
        <v>229</v>
      </c>
      <c r="C144" s="41">
        <v>5501.74</v>
      </c>
    </row>
    <row r="145" spans="1:3" x14ac:dyDescent="0.25">
      <c r="A145" s="12" t="s">
        <v>238</v>
      </c>
      <c r="B145" s="42" t="s">
        <v>239</v>
      </c>
      <c r="C145" s="41">
        <v>12560</v>
      </c>
    </row>
    <row r="146" spans="1:3" x14ac:dyDescent="0.25">
      <c r="A146" s="12" t="s">
        <v>240</v>
      </c>
      <c r="B146" s="42" t="s">
        <v>241</v>
      </c>
      <c r="C146" s="41">
        <v>2450</v>
      </c>
    </row>
    <row r="147" spans="1:3" x14ac:dyDescent="0.25">
      <c r="A147" s="12" t="s">
        <v>242</v>
      </c>
      <c r="B147" s="42" t="s">
        <v>241</v>
      </c>
      <c r="C147" s="41">
        <v>2450</v>
      </c>
    </row>
    <row r="148" spans="1:3" x14ac:dyDescent="0.25">
      <c r="A148" s="12" t="s">
        <v>243</v>
      </c>
      <c r="B148" s="42" t="s">
        <v>241</v>
      </c>
      <c r="C148" s="41">
        <v>2450</v>
      </c>
    </row>
    <row r="149" spans="1:3" x14ac:dyDescent="0.25">
      <c r="A149" s="12" t="s">
        <v>244</v>
      </c>
      <c r="B149" s="42" t="s">
        <v>241</v>
      </c>
      <c r="C149" s="41">
        <v>2450</v>
      </c>
    </row>
    <row r="150" spans="1:3" x14ac:dyDescent="0.25">
      <c r="A150" s="12" t="s">
        <v>245</v>
      </c>
      <c r="B150" s="42" t="s">
        <v>241</v>
      </c>
      <c r="C150" s="41">
        <v>2450</v>
      </c>
    </row>
    <row r="151" spans="1:3" x14ac:dyDescent="0.25">
      <c r="A151" s="12" t="s">
        <v>246</v>
      </c>
      <c r="B151" s="42" t="s">
        <v>228</v>
      </c>
      <c r="C151" s="41">
        <v>1650</v>
      </c>
    </row>
    <row r="152" spans="1:3" x14ac:dyDescent="0.25">
      <c r="A152" s="12" t="s">
        <v>247</v>
      </c>
      <c r="B152" s="42" t="s">
        <v>248</v>
      </c>
      <c r="C152" s="41">
        <v>2100</v>
      </c>
    </row>
    <row r="153" spans="1:3" x14ac:dyDescent="0.25">
      <c r="A153" s="12" t="s">
        <v>249</v>
      </c>
      <c r="B153" s="42" t="s">
        <v>248</v>
      </c>
      <c r="C153" s="41">
        <v>2100</v>
      </c>
    </row>
    <row r="154" spans="1:3" x14ac:dyDescent="0.25">
      <c r="A154" s="12" t="s">
        <v>250</v>
      </c>
      <c r="B154" s="42" t="s">
        <v>248</v>
      </c>
      <c r="C154" s="41">
        <v>2100</v>
      </c>
    </row>
    <row r="155" spans="1:3" x14ac:dyDescent="0.25">
      <c r="A155" s="12" t="s">
        <v>251</v>
      </c>
      <c r="B155" s="42" t="s">
        <v>248</v>
      </c>
      <c r="C155" s="41">
        <v>2100</v>
      </c>
    </row>
    <row r="156" spans="1:3" x14ac:dyDescent="0.25">
      <c r="A156" s="12" t="s">
        <v>252</v>
      </c>
      <c r="B156" s="42" t="s">
        <v>233</v>
      </c>
      <c r="C156" s="41">
        <v>2100</v>
      </c>
    </row>
    <row r="157" spans="1:3" x14ac:dyDescent="0.25">
      <c r="A157" s="12" t="s">
        <v>253</v>
      </c>
      <c r="B157" s="42" t="s">
        <v>228</v>
      </c>
      <c r="C157" s="41">
        <v>1650</v>
      </c>
    </row>
    <row r="158" spans="1:3" x14ac:dyDescent="0.25">
      <c r="A158" s="12" t="s">
        <v>254</v>
      </c>
      <c r="B158" s="42" t="s">
        <v>228</v>
      </c>
      <c r="C158" s="41">
        <v>1650</v>
      </c>
    </row>
    <row r="159" spans="1:3" x14ac:dyDescent="0.25">
      <c r="A159" s="12" t="s">
        <v>255</v>
      </c>
      <c r="B159" s="42" t="s">
        <v>228</v>
      </c>
      <c r="C159" s="41">
        <v>1650</v>
      </c>
    </row>
    <row r="160" spans="1:3" x14ac:dyDescent="0.25">
      <c r="A160" s="12" t="s">
        <v>256</v>
      </c>
      <c r="B160" s="42" t="s">
        <v>241</v>
      </c>
      <c r="C160" s="41">
        <v>2450</v>
      </c>
    </row>
    <row r="161" spans="1:3" x14ac:dyDescent="0.25">
      <c r="A161" s="12" t="s">
        <v>257</v>
      </c>
      <c r="B161" s="42" t="s">
        <v>229</v>
      </c>
      <c r="C161" s="41">
        <v>5501.74</v>
      </c>
    </row>
    <row r="162" spans="1:3" x14ac:dyDescent="0.25">
      <c r="A162" s="12" t="s">
        <v>258</v>
      </c>
      <c r="B162" s="42" t="s">
        <v>259</v>
      </c>
      <c r="C162" s="41">
        <v>4600.12</v>
      </c>
    </row>
    <row r="163" spans="1:3" x14ac:dyDescent="0.25">
      <c r="A163" s="12" t="s">
        <v>260</v>
      </c>
      <c r="B163" s="42" t="s">
        <v>259</v>
      </c>
      <c r="C163" s="41">
        <v>4600.12</v>
      </c>
    </row>
    <row r="164" spans="1:3" x14ac:dyDescent="0.25">
      <c r="A164" s="12" t="s">
        <v>261</v>
      </c>
      <c r="B164" s="42" t="s">
        <v>262</v>
      </c>
      <c r="C164" s="41">
        <v>180</v>
      </c>
    </row>
    <row r="165" spans="1:3" x14ac:dyDescent="0.25">
      <c r="A165" s="12" t="s">
        <v>263</v>
      </c>
      <c r="B165" s="42" t="s">
        <v>262</v>
      </c>
      <c r="C165" s="41">
        <v>180</v>
      </c>
    </row>
    <row r="166" spans="1:3" x14ac:dyDescent="0.25">
      <c r="A166" s="12" t="s">
        <v>264</v>
      </c>
      <c r="B166" s="42" t="s">
        <v>262</v>
      </c>
      <c r="C166" s="41">
        <v>180</v>
      </c>
    </row>
    <row r="167" spans="1:3" x14ac:dyDescent="0.25">
      <c r="A167" s="12" t="s">
        <v>265</v>
      </c>
      <c r="B167" s="42" t="s">
        <v>262</v>
      </c>
      <c r="C167" s="41">
        <v>180</v>
      </c>
    </row>
    <row r="168" spans="1:3" x14ac:dyDescent="0.25">
      <c r="A168" s="12" t="s">
        <v>266</v>
      </c>
      <c r="B168" s="42" t="s">
        <v>262</v>
      </c>
      <c r="C168" s="41">
        <v>180</v>
      </c>
    </row>
    <row r="169" spans="1:3" x14ac:dyDescent="0.25">
      <c r="A169" s="12" t="s">
        <v>267</v>
      </c>
      <c r="B169" s="42" t="s">
        <v>262</v>
      </c>
      <c r="C169" s="41">
        <v>180</v>
      </c>
    </row>
    <row r="170" spans="1:3" x14ac:dyDescent="0.25">
      <c r="A170" s="12" t="s">
        <v>268</v>
      </c>
      <c r="B170" s="40" t="s">
        <v>262</v>
      </c>
      <c r="C170" s="41">
        <v>180</v>
      </c>
    </row>
    <row r="171" spans="1:3" x14ac:dyDescent="0.25">
      <c r="A171" s="12" t="s">
        <v>269</v>
      </c>
      <c r="B171" s="42" t="s">
        <v>262</v>
      </c>
      <c r="C171" s="41">
        <v>180</v>
      </c>
    </row>
    <row r="172" spans="1:3" x14ac:dyDescent="0.25">
      <c r="A172" s="12" t="s">
        <v>270</v>
      </c>
      <c r="B172" s="42" t="s">
        <v>262</v>
      </c>
      <c r="C172" s="41">
        <v>180</v>
      </c>
    </row>
    <row r="173" spans="1:3" x14ac:dyDescent="0.25">
      <c r="A173" s="12" t="s">
        <v>271</v>
      </c>
      <c r="B173" s="40" t="s">
        <v>262</v>
      </c>
      <c r="C173" s="41">
        <v>180</v>
      </c>
    </row>
    <row r="174" spans="1:3" x14ac:dyDescent="0.25">
      <c r="A174" s="12" t="s">
        <v>272</v>
      </c>
      <c r="B174" s="40" t="s">
        <v>273</v>
      </c>
      <c r="C174" s="41">
        <v>1448.96</v>
      </c>
    </row>
    <row r="175" spans="1:3" x14ac:dyDescent="0.25">
      <c r="A175" s="12" t="s">
        <v>274</v>
      </c>
      <c r="B175" s="40" t="s">
        <v>228</v>
      </c>
      <c r="C175" s="41">
        <v>1650</v>
      </c>
    </row>
    <row r="176" spans="1:3" x14ac:dyDescent="0.25">
      <c r="A176" s="12" t="s">
        <v>275</v>
      </c>
      <c r="B176" s="42" t="s">
        <v>228</v>
      </c>
      <c r="C176" s="41">
        <v>1650</v>
      </c>
    </row>
    <row r="177" spans="1:3" x14ac:dyDescent="0.25">
      <c r="A177" s="12" t="s">
        <v>276</v>
      </c>
      <c r="B177" s="42" t="s">
        <v>277</v>
      </c>
      <c r="C177" s="41">
        <v>3649.99</v>
      </c>
    </row>
    <row r="178" spans="1:3" x14ac:dyDescent="0.25">
      <c r="A178" s="12" t="s">
        <v>278</v>
      </c>
      <c r="B178" s="42" t="s">
        <v>233</v>
      </c>
      <c r="C178" s="41">
        <v>2100.0100000000002</v>
      </c>
    </row>
    <row r="179" spans="1:3" x14ac:dyDescent="0.25">
      <c r="A179" s="12" t="s">
        <v>279</v>
      </c>
      <c r="B179" s="40" t="s">
        <v>280</v>
      </c>
      <c r="C179" s="41">
        <v>2100.0100000000002</v>
      </c>
    </row>
    <row r="180" spans="1:3" x14ac:dyDescent="0.25">
      <c r="A180" s="12" t="s">
        <v>281</v>
      </c>
      <c r="B180" s="40" t="s">
        <v>280</v>
      </c>
      <c r="C180" s="41">
        <v>2100.0100000000002</v>
      </c>
    </row>
    <row r="181" spans="1:3" x14ac:dyDescent="0.25">
      <c r="A181" s="12" t="s">
        <v>282</v>
      </c>
      <c r="B181" s="40" t="s">
        <v>280</v>
      </c>
      <c r="C181" s="41">
        <v>2100.0100000000002</v>
      </c>
    </row>
    <row r="182" spans="1:3" x14ac:dyDescent="0.25">
      <c r="A182" s="12" t="s">
        <v>283</v>
      </c>
      <c r="B182" s="40" t="s">
        <v>284</v>
      </c>
      <c r="C182" s="41">
        <v>1650</v>
      </c>
    </row>
    <row r="183" spans="1:3" x14ac:dyDescent="0.25">
      <c r="A183" s="12" t="s">
        <v>285</v>
      </c>
      <c r="B183" s="40" t="s">
        <v>284</v>
      </c>
      <c r="C183" s="41">
        <v>1650</v>
      </c>
    </row>
    <row r="184" spans="1:3" x14ac:dyDescent="0.25">
      <c r="A184" s="12" t="s">
        <v>286</v>
      </c>
      <c r="B184" s="40" t="s">
        <v>284</v>
      </c>
      <c r="C184" s="41">
        <v>1650</v>
      </c>
    </row>
    <row r="185" spans="1:3" x14ac:dyDescent="0.25">
      <c r="A185" s="12" t="s">
        <v>287</v>
      </c>
      <c r="B185" s="40" t="s">
        <v>228</v>
      </c>
      <c r="C185" s="41">
        <v>1650</v>
      </c>
    </row>
    <row r="186" spans="1:3" x14ac:dyDescent="0.25">
      <c r="A186" s="12" t="s">
        <v>288</v>
      </c>
      <c r="B186" s="40" t="s">
        <v>233</v>
      </c>
      <c r="C186" s="41">
        <v>2100.0100000000002</v>
      </c>
    </row>
    <row r="187" spans="1:3" x14ac:dyDescent="0.25">
      <c r="A187" s="12" t="s">
        <v>289</v>
      </c>
      <c r="B187" s="40" t="s">
        <v>290</v>
      </c>
      <c r="C187" s="41">
        <v>2450</v>
      </c>
    </row>
    <row r="188" spans="1:3" x14ac:dyDescent="0.25">
      <c r="A188" s="12" t="s">
        <v>291</v>
      </c>
      <c r="B188" s="40" t="s">
        <v>290</v>
      </c>
      <c r="C188" s="41">
        <v>2450</v>
      </c>
    </row>
    <row r="189" spans="1:3" x14ac:dyDescent="0.25">
      <c r="A189" s="12" t="s">
        <v>292</v>
      </c>
      <c r="B189" s="40" t="s">
        <v>228</v>
      </c>
      <c r="C189" s="41">
        <v>1649.99</v>
      </c>
    </row>
    <row r="190" spans="1:3" x14ac:dyDescent="0.25">
      <c r="A190" s="12" t="s">
        <v>293</v>
      </c>
      <c r="B190" s="40" t="s">
        <v>294</v>
      </c>
      <c r="C190" s="41">
        <v>2148.83</v>
      </c>
    </row>
    <row r="191" spans="1:3" x14ac:dyDescent="0.25">
      <c r="A191" s="12" t="s">
        <v>295</v>
      </c>
      <c r="B191" s="42" t="s">
        <v>294</v>
      </c>
      <c r="C191" s="41">
        <v>2148.83</v>
      </c>
    </row>
    <row r="192" spans="1:3" x14ac:dyDescent="0.25">
      <c r="A192" s="12" t="s">
        <v>296</v>
      </c>
      <c r="B192" s="40" t="s">
        <v>262</v>
      </c>
      <c r="C192" s="41">
        <v>180</v>
      </c>
    </row>
    <row r="193" spans="1:3" x14ac:dyDescent="0.25">
      <c r="A193" s="12" t="s">
        <v>297</v>
      </c>
      <c r="B193" s="42" t="s">
        <v>262</v>
      </c>
      <c r="C193" s="41">
        <f>179.99+0.54</f>
        <v>180.53</v>
      </c>
    </row>
    <row r="194" spans="1:3" x14ac:dyDescent="0.25">
      <c r="A194" s="12" t="s">
        <v>298</v>
      </c>
      <c r="B194" s="42" t="s">
        <v>262</v>
      </c>
      <c r="C194" s="41">
        <v>179.99</v>
      </c>
    </row>
    <row r="195" spans="1:3" x14ac:dyDescent="0.25">
      <c r="A195" s="12" t="s">
        <v>299</v>
      </c>
      <c r="B195" s="42" t="s">
        <v>262</v>
      </c>
      <c r="C195" s="41">
        <v>179.99</v>
      </c>
    </row>
    <row r="196" spans="1:3" x14ac:dyDescent="0.25">
      <c r="A196" s="12" t="s">
        <v>300</v>
      </c>
      <c r="B196" s="42" t="s">
        <v>301</v>
      </c>
      <c r="C196" s="41">
        <v>2450</v>
      </c>
    </row>
    <row r="197" spans="1:3" x14ac:dyDescent="0.25">
      <c r="A197" s="12" t="s">
        <v>302</v>
      </c>
      <c r="B197" s="40" t="s">
        <v>228</v>
      </c>
      <c r="C197" s="41">
        <v>1649.99</v>
      </c>
    </row>
    <row r="198" spans="1:3" x14ac:dyDescent="0.25">
      <c r="A198" s="12" t="s">
        <v>303</v>
      </c>
      <c r="B198" s="40" t="s">
        <v>304</v>
      </c>
      <c r="C198" s="41">
        <v>4100</v>
      </c>
    </row>
    <row r="199" spans="1:3" x14ac:dyDescent="0.25">
      <c r="A199" s="12" t="s">
        <v>305</v>
      </c>
      <c r="B199" s="40" t="s">
        <v>228</v>
      </c>
      <c r="C199" s="41">
        <v>1649.99</v>
      </c>
    </row>
    <row r="200" spans="1:3" x14ac:dyDescent="0.25">
      <c r="A200" s="12" t="s">
        <v>306</v>
      </c>
      <c r="B200" s="40" t="s">
        <v>228</v>
      </c>
      <c r="C200" s="41">
        <v>1649.99</v>
      </c>
    </row>
    <row r="201" spans="1:3" x14ac:dyDescent="0.25">
      <c r="A201" s="12" t="s">
        <v>307</v>
      </c>
      <c r="B201" s="40" t="s">
        <v>228</v>
      </c>
      <c r="C201" s="41">
        <v>1649.99</v>
      </c>
    </row>
    <row r="202" spans="1:3" x14ac:dyDescent="0.25">
      <c r="A202" s="12" t="s">
        <v>308</v>
      </c>
      <c r="B202" s="40" t="s">
        <v>228</v>
      </c>
      <c r="C202" s="41">
        <v>1649.99</v>
      </c>
    </row>
    <row r="203" spans="1:3" x14ac:dyDescent="0.25">
      <c r="A203" s="12" t="s">
        <v>309</v>
      </c>
      <c r="B203" s="40" t="s">
        <v>310</v>
      </c>
      <c r="C203" s="41">
        <v>3649.99</v>
      </c>
    </row>
    <row r="204" spans="1:3" x14ac:dyDescent="0.25">
      <c r="A204" s="12" t="s">
        <v>311</v>
      </c>
      <c r="B204" s="40" t="s">
        <v>310</v>
      </c>
      <c r="C204" s="41">
        <v>3649.99</v>
      </c>
    </row>
    <row r="205" spans="1:3" x14ac:dyDescent="0.25">
      <c r="A205" s="12" t="s">
        <v>312</v>
      </c>
      <c r="B205" s="40" t="s">
        <v>248</v>
      </c>
      <c r="C205" s="41">
        <v>2100.0100000000002</v>
      </c>
    </row>
    <row r="206" spans="1:3" x14ac:dyDescent="0.25">
      <c r="A206" s="12" t="s">
        <v>313</v>
      </c>
      <c r="B206" s="40" t="s">
        <v>248</v>
      </c>
      <c r="C206" s="41">
        <v>2100.0100000000002</v>
      </c>
    </row>
    <row r="207" spans="1:3" x14ac:dyDescent="0.25">
      <c r="A207" s="12" t="s">
        <v>314</v>
      </c>
      <c r="B207" s="40" t="s">
        <v>315</v>
      </c>
      <c r="C207" s="41">
        <v>2100.0100000000002</v>
      </c>
    </row>
    <row r="208" spans="1:3" x14ac:dyDescent="0.25">
      <c r="A208" s="12" t="s">
        <v>316</v>
      </c>
      <c r="B208" s="40" t="s">
        <v>315</v>
      </c>
      <c r="C208" s="41">
        <v>2100.0100000000002</v>
      </c>
    </row>
    <row r="209" spans="1:3" x14ac:dyDescent="0.25">
      <c r="A209" s="12" t="s">
        <v>317</v>
      </c>
      <c r="B209" s="40" t="s">
        <v>315</v>
      </c>
      <c r="C209" s="41">
        <v>2100.0100000000002</v>
      </c>
    </row>
    <row r="210" spans="1:3" x14ac:dyDescent="0.25">
      <c r="A210" s="12" t="s">
        <v>318</v>
      </c>
      <c r="B210" s="40" t="s">
        <v>315</v>
      </c>
      <c r="C210" s="41">
        <v>2100.0100000000002</v>
      </c>
    </row>
    <row r="211" spans="1:3" x14ac:dyDescent="0.25">
      <c r="A211" s="12" t="s">
        <v>319</v>
      </c>
      <c r="B211" s="40" t="s">
        <v>320</v>
      </c>
      <c r="C211" s="41">
        <v>7099.95</v>
      </c>
    </row>
    <row r="212" spans="1:3" x14ac:dyDescent="0.25">
      <c r="A212" s="12" t="s">
        <v>321</v>
      </c>
      <c r="B212" s="40" t="s">
        <v>228</v>
      </c>
      <c r="C212" s="41">
        <v>1649.99</v>
      </c>
    </row>
    <row r="213" spans="1:3" x14ac:dyDescent="0.25">
      <c r="A213" s="12" t="s">
        <v>322</v>
      </c>
      <c r="B213" s="40" t="s">
        <v>228</v>
      </c>
      <c r="C213" s="41">
        <v>1649.99</v>
      </c>
    </row>
    <row r="214" spans="1:3" x14ac:dyDescent="0.25">
      <c r="A214" s="12" t="s">
        <v>323</v>
      </c>
      <c r="B214" s="40" t="s">
        <v>228</v>
      </c>
      <c r="C214" s="41">
        <v>1649.99</v>
      </c>
    </row>
    <row r="215" spans="1:3" x14ac:dyDescent="0.25">
      <c r="A215" s="12" t="s">
        <v>324</v>
      </c>
      <c r="B215" s="40" t="s">
        <v>228</v>
      </c>
      <c r="C215" s="41">
        <v>1649.99</v>
      </c>
    </row>
    <row r="216" spans="1:3" x14ac:dyDescent="0.25">
      <c r="A216" s="12" t="s">
        <v>325</v>
      </c>
      <c r="B216" s="40" t="s">
        <v>228</v>
      </c>
      <c r="C216" s="41">
        <v>1649.99</v>
      </c>
    </row>
    <row r="217" spans="1:3" x14ac:dyDescent="0.25">
      <c r="A217" s="12" t="s">
        <v>326</v>
      </c>
      <c r="B217" s="40" t="s">
        <v>228</v>
      </c>
      <c r="C217" s="41">
        <v>1649.99</v>
      </c>
    </row>
    <row r="218" spans="1:3" x14ac:dyDescent="0.25">
      <c r="A218" s="12" t="s">
        <v>327</v>
      </c>
      <c r="B218" s="40" t="s">
        <v>328</v>
      </c>
      <c r="C218" s="41">
        <v>2500</v>
      </c>
    </row>
    <row r="219" spans="1:3" x14ac:dyDescent="0.25">
      <c r="A219" s="12" t="s">
        <v>329</v>
      </c>
      <c r="B219" s="40" t="s">
        <v>330</v>
      </c>
      <c r="C219" s="41">
        <v>1809.99</v>
      </c>
    </row>
    <row r="220" spans="1:3" x14ac:dyDescent="0.25">
      <c r="A220" s="12" t="s">
        <v>331</v>
      </c>
      <c r="B220" s="40" t="s">
        <v>332</v>
      </c>
      <c r="C220" s="41">
        <v>349.42</v>
      </c>
    </row>
    <row r="221" spans="1:3" x14ac:dyDescent="0.25">
      <c r="A221" s="12" t="s">
        <v>333</v>
      </c>
      <c r="B221" s="40" t="s">
        <v>332</v>
      </c>
      <c r="C221" s="41">
        <v>349.42</v>
      </c>
    </row>
    <row r="222" spans="1:3" x14ac:dyDescent="0.25">
      <c r="A222" s="12" t="s">
        <v>334</v>
      </c>
      <c r="B222" s="40" t="s">
        <v>332</v>
      </c>
      <c r="C222" s="41">
        <v>349.42</v>
      </c>
    </row>
    <row r="223" spans="1:3" x14ac:dyDescent="0.25">
      <c r="A223" s="12" t="s">
        <v>335</v>
      </c>
      <c r="B223" s="40" t="s">
        <v>332</v>
      </c>
      <c r="C223" s="41">
        <v>349.42</v>
      </c>
    </row>
    <row r="224" spans="1:3" x14ac:dyDescent="0.25">
      <c r="A224" s="12" t="s">
        <v>336</v>
      </c>
      <c r="B224" s="40" t="s">
        <v>332</v>
      </c>
      <c r="C224" s="41">
        <v>349.42</v>
      </c>
    </row>
    <row r="225" spans="1:3" x14ac:dyDescent="0.25">
      <c r="A225" s="12" t="s">
        <v>337</v>
      </c>
      <c r="B225" s="40" t="s">
        <v>332</v>
      </c>
      <c r="C225" s="41">
        <v>349.42</v>
      </c>
    </row>
    <row r="226" spans="1:3" x14ac:dyDescent="0.25">
      <c r="A226" s="12" t="s">
        <v>338</v>
      </c>
      <c r="B226" s="40" t="s">
        <v>332</v>
      </c>
      <c r="C226" s="41">
        <v>349.41</v>
      </c>
    </row>
    <row r="227" spans="1:3" x14ac:dyDescent="0.25">
      <c r="A227" s="12" t="s">
        <v>339</v>
      </c>
      <c r="B227" s="40" t="s">
        <v>332</v>
      </c>
      <c r="C227" s="41">
        <v>349.41</v>
      </c>
    </row>
    <row r="228" spans="1:3" x14ac:dyDescent="0.25">
      <c r="A228" s="12" t="s">
        <v>340</v>
      </c>
      <c r="B228" s="40" t="s">
        <v>332</v>
      </c>
      <c r="C228" s="41">
        <v>349.41</v>
      </c>
    </row>
    <row r="229" spans="1:3" x14ac:dyDescent="0.25">
      <c r="A229" s="12" t="s">
        <v>341</v>
      </c>
      <c r="B229" s="40" t="s">
        <v>332</v>
      </c>
      <c r="C229" s="41">
        <v>349.41</v>
      </c>
    </row>
    <row r="230" spans="1:3" x14ac:dyDescent="0.25">
      <c r="A230" s="12" t="s">
        <v>342</v>
      </c>
      <c r="B230" s="40" t="s">
        <v>332</v>
      </c>
      <c r="C230" s="41">
        <v>349.41</v>
      </c>
    </row>
    <row r="231" spans="1:3" x14ac:dyDescent="0.25">
      <c r="A231" s="12" t="s">
        <v>343</v>
      </c>
      <c r="B231" s="40" t="s">
        <v>332</v>
      </c>
      <c r="C231" s="41">
        <v>349.41</v>
      </c>
    </row>
    <row r="232" spans="1:3" x14ac:dyDescent="0.25">
      <c r="A232" s="12" t="s">
        <v>344</v>
      </c>
      <c r="B232" s="40" t="s">
        <v>237</v>
      </c>
      <c r="C232" s="41">
        <v>3750</v>
      </c>
    </row>
    <row r="233" spans="1:3" x14ac:dyDescent="0.25">
      <c r="A233" s="12" t="s">
        <v>345</v>
      </c>
      <c r="B233" s="40" t="s">
        <v>346</v>
      </c>
      <c r="C233" s="41">
        <v>6500</v>
      </c>
    </row>
    <row r="234" spans="1:3" x14ac:dyDescent="0.25">
      <c r="A234" s="12" t="s">
        <v>347</v>
      </c>
      <c r="B234" s="40" t="s">
        <v>346</v>
      </c>
      <c r="C234" s="41">
        <v>6500</v>
      </c>
    </row>
    <row r="235" spans="1:3" x14ac:dyDescent="0.25">
      <c r="A235" s="12" t="s">
        <v>348</v>
      </c>
      <c r="B235" s="40" t="s">
        <v>349</v>
      </c>
      <c r="C235" s="41">
        <v>2149.9899999999998</v>
      </c>
    </row>
    <row r="236" spans="1:3" x14ac:dyDescent="0.25">
      <c r="A236" s="12" t="s">
        <v>350</v>
      </c>
      <c r="B236" s="40" t="s">
        <v>349</v>
      </c>
      <c r="C236" s="41">
        <v>2149.9899999999998</v>
      </c>
    </row>
    <row r="237" spans="1:3" x14ac:dyDescent="0.25">
      <c r="A237" s="12" t="s">
        <v>351</v>
      </c>
      <c r="B237" s="40" t="s">
        <v>891</v>
      </c>
      <c r="C237" s="41">
        <v>23524.799999999999</v>
      </c>
    </row>
    <row r="238" spans="1:3" x14ac:dyDescent="0.25">
      <c r="A238" s="12" t="s">
        <v>352</v>
      </c>
      <c r="B238" s="40" t="s">
        <v>868</v>
      </c>
      <c r="C238" s="41">
        <f>73892-51573.6</f>
        <v>22318.400000000001</v>
      </c>
    </row>
    <row r="239" spans="1:3" x14ac:dyDescent="0.25">
      <c r="A239" s="12" t="s">
        <v>353</v>
      </c>
      <c r="B239" s="40" t="s">
        <v>354</v>
      </c>
      <c r="C239" s="41">
        <v>30160</v>
      </c>
    </row>
    <row r="240" spans="1:3" x14ac:dyDescent="0.25">
      <c r="A240" s="12" t="s">
        <v>355</v>
      </c>
      <c r="B240" s="40" t="s">
        <v>889</v>
      </c>
      <c r="C240" s="41">
        <v>10498</v>
      </c>
    </row>
    <row r="241" spans="1:3" x14ac:dyDescent="0.25">
      <c r="A241" s="10"/>
      <c r="B241" s="10" t="s">
        <v>202</v>
      </c>
      <c r="C241" s="11">
        <f>SUM(C242:C288)</f>
        <v>119081.23000000003</v>
      </c>
    </row>
    <row r="242" spans="1:3" ht="25.5" x14ac:dyDescent="0.25">
      <c r="A242" s="12" t="s">
        <v>831</v>
      </c>
      <c r="B242" s="12" t="s">
        <v>356</v>
      </c>
      <c r="C242" s="14">
        <v>2710</v>
      </c>
    </row>
    <row r="243" spans="1:3" ht="25.5" x14ac:dyDescent="0.25">
      <c r="A243" s="12" t="s">
        <v>357</v>
      </c>
      <c r="B243" s="12" t="s">
        <v>358</v>
      </c>
      <c r="C243" s="14">
        <v>4905</v>
      </c>
    </row>
    <row r="244" spans="1:3" ht="25.5" x14ac:dyDescent="0.25">
      <c r="A244" s="12" t="s">
        <v>359</v>
      </c>
      <c r="B244" s="12" t="s">
        <v>358</v>
      </c>
      <c r="C244" s="14">
        <v>4905</v>
      </c>
    </row>
    <row r="245" spans="1:3" ht="25.5" x14ac:dyDescent="0.25">
      <c r="A245" s="12" t="s">
        <v>360</v>
      </c>
      <c r="B245" s="12" t="s">
        <v>358</v>
      </c>
      <c r="C245" s="14">
        <v>4905</v>
      </c>
    </row>
    <row r="246" spans="1:3" ht="25.5" x14ac:dyDescent="0.25">
      <c r="A246" s="12" t="s">
        <v>361</v>
      </c>
      <c r="B246" s="12" t="s">
        <v>362</v>
      </c>
      <c r="C246" s="14">
        <v>5466</v>
      </c>
    </row>
    <row r="247" spans="1:3" ht="25.5" x14ac:dyDescent="0.25">
      <c r="A247" s="12" t="s">
        <v>363</v>
      </c>
      <c r="B247" s="12" t="s">
        <v>362</v>
      </c>
      <c r="C247" s="14">
        <v>5466</v>
      </c>
    </row>
    <row r="248" spans="1:3" ht="25.5" x14ac:dyDescent="0.25">
      <c r="A248" s="12" t="s">
        <v>364</v>
      </c>
      <c r="B248" s="12" t="s">
        <v>365</v>
      </c>
      <c r="C248" s="14">
        <v>1809.01</v>
      </c>
    </row>
    <row r="249" spans="1:3" ht="25.5" x14ac:dyDescent="0.25">
      <c r="A249" s="12" t="s">
        <v>366</v>
      </c>
      <c r="B249" s="12" t="s">
        <v>365</v>
      </c>
      <c r="C249" s="14">
        <v>1809.01</v>
      </c>
    </row>
    <row r="250" spans="1:3" ht="25.5" x14ac:dyDescent="0.25">
      <c r="A250" s="12" t="s">
        <v>367</v>
      </c>
      <c r="B250" s="12" t="s">
        <v>365</v>
      </c>
      <c r="C250" s="14">
        <v>1809.01</v>
      </c>
    </row>
    <row r="251" spans="1:3" ht="25.5" x14ac:dyDescent="0.25">
      <c r="A251" s="12" t="s">
        <v>368</v>
      </c>
      <c r="B251" s="12" t="s">
        <v>365</v>
      </c>
      <c r="C251" s="14">
        <v>1809.01</v>
      </c>
    </row>
    <row r="252" spans="1:3" ht="25.5" x14ac:dyDescent="0.25">
      <c r="A252" s="12" t="s">
        <v>369</v>
      </c>
      <c r="B252" s="12" t="s">
        <v>365</v>
      </c>
      <c r="C252" s="14">
        <v>1809.01</v>
      </c>
    </row>
    <row r="253" spans="1:3" ht="25.5" x14ac:dyDescent="0.25">
      <c r="A253" s="12" t="s">
        <v>370</v>
      </c>
      <c r="B253" s="12" t="s">
        <v>365</v>
      </c>
      <c r="C253" s="14">
        <v>1809.01</v>
      </c>
    </row>
    <row r="254" spans="1:3" ht="25.5" x14ac:dyDescent="0.25">
      <c r="A254" s="12" t="s">
        <v>371</v>
      </c>
      <c r="B254" s="12" t="s">
        <v>365</v>
      </c>
      <c r="C254" s="14">
        <v>1809.01</v>
      </c>
    </row>
    <row r="255" spans="1:3" ht="25.5" x14ac:dyDescent="0.25">
      <c r="A255" s="12" t="s">
        <v>372</v>
      </c>
      <c r="B255" s="12" t="s">
        <v>365</v>
      </c>
      <c r="C255" s="14">
        <v>1809.01</v>
      </c>
    </row>
    <row r="256" spans="1:3" ht="25.5" x14ac:dyDescent="0.25">
      <c r="A256" s="12" t="s">
        <v>373</v>
      </c>
      <c r="B256" s="12" t="s">
        <v>365</v>
      </c>
      <c r="C256" s="14">
        <v>1809.01</v>
      </c>
    </row>
    <row r="257" spans="1:3" ht="25.5" x14ac:dyDescent="0.25">
      <c r="A257" s="12" t="s">
        <v>374</v>
      </c>
      <c r="B257" s="12" t="s">
        <v>365</v>
      </c>
      <c r="C257" s="14">
        <v>1809.01</v>
      </c>
    </row>
    <row r="258" spans="1:3" ht="25.5" x14ac:dyDescent="0.25">
      <c r="A258" s="12" t="s">
        <v>375</v>
      </c>
      <c r="B258" s="12" t="s">
        <v>365</v>
      </c>
      <c r="C258" s="14">
        <v>1809.01</v>
      </c>
    </row>
    <row r="259" spans="1:3" ht="25.5" x14ac:dyDescent="0.25">
      <c r="A259" s="12" t="s">
        <v>376</v>
      </c>
      <c r="B259" s="12" t="s">
        <v>365</v>
      </c>
      <c r="C259" s="14">
        <v>1809.02</v>
      </c>
    </row>
    <row r="260" spans="1:3" ht="25.5" x14ac:dyDescent="0.25">
      <c r="A260" s="12" t="s">
        <v>377</v>
      </c>
      <c r="B260" s="12" t="s">
        <v>378</v>
      </c>
      <c r="C260" s="14">
        <v>5600</v>
      </c>
    </row>
    <row r="261" spans="1:3" ht="25.5" x14ac:dyDescent="0.25">
      <c r="A261" s="12" t="s">
        <v>379</v>
      </c>
      <c r="B261" s="12" t="s">
        <v>380</v>
      </c>
      <c r="C261" s="14">
        <v>4345</v>
      </c>
    </row>
    <row r="262" spans="1:3" ht="25.5" x14ac:dyDescent="0.25">
      <c r="A262" s="12" t="s">
        <v>381</v>
      </c>
      <c r="B262" s="12" t="s">
        <v>382</v>
      </c>
      <c r="C262" s="14">
        <v>4345</v>
      </c>
    </row>
    <row r="263" spans="1:3" ht="25.5" x14ac:dyDescent="0.25">
      <c r="A263" s="12" t="s">
        <v>383</v>
      </c>
      <c r="B263" s="12" t="s">
        <v>384</v>
      </c>
      <c r="C263" s="14">
        <v>3190</v>
      </c>
    </row>
    <row r="264" spans="1:3" ht="25.5" x14ac:dyDescent="0.25">
      <c r="A264" s="12" t="s">
        <v>385</v>
      </c>
      <c r="B264" s="12" t="s">
        <v>386</v>
      </c>
      <c r="C264" s="14">
        <v>3190</v>
      </c>
    </row>
    <row r="265" spans="1:3" ht="25.5" x14ac:dyDescent="0.25">
      <c r="A265" s="12" t="s">
        <v>387</v>
      </c>
      <c r="B265" s="12" t="s">
        <v>388</v>
      </c>
      <c r="C265" s="14">
        <v>3190</v>
      </c>
    </row>
    <row r="266" spans="1:3" ht="25.5" x14ac:dyDescent="0.25">
      <c r="A266" s="12" t="s">
        <v>389</v>
      </c>
      <c r="B266" s="12" t="s">
        <v>390</v>
      </c>
      <c r="C266" s="14">
        <v>3190</v>
      </c>
    </row>
    <row r="267" spans="1:3" ht="25.5" x14ac:dyDescent="0.25">
      <c r="A267" s="12" t="s">
        <v>391</v>
      </c>
      <c r="B267" s="12" t="s">
        <v>390</v>
      </c>
      <c r="C267" s="14">
        <v>3190</v>
      </c>
    </row>
    <row r="268" spans="1:3" ht="25.5" x14ac:dyDescent="0.25">
      <c r="A268" s="12" t="s">
        <v>392</v>
      </c>
      <c r="B268" s="12" t="s">
        <v>393</v>
      </c>
      <c r="C268" s="14">
        <v>400</v>
      </c>
    </row>
    <row r="269" spans="1:3" ht="25.5" x14ac:dyDescent="0.25">
      <c r="A269" s="12" t="s">
        <v>394</v>
      </c>
      <c r="B269" s="12" t="s">
        <v>393</v>
      </c>
      <c r="C269" s="14">
        <v>400</v>
      </c>
    </row>
    <row r="270" spans="1:3" ht="25.5" x14ac:dyDescent="0.25">
      <c r="A270" s="12" t="s">
        <v>395</v>
      </c>
      <c r="B270" s="12" t="s">
        <v>393</v>
      </c>
      <c r="C270" s="14">
        <v>400</v>
      </c>
    </row>
    <row r="271" spans="1:3" ht="25.5" x14ac:dyDescent="0.25">
      <c r="A271" s="12" t="s">
        <v>396</v>
      </c>
      <c r="B271" s="12" t="s">
        <v>393</v>
      </c>
      <c r="C271" s="14">
        <v>400</v>
      </c>
    </row>
    <row r="272" spans="1:3" ht="25.5" x14ac:dyDescent="0.25">
      <c r="A272" s="12" t="s">
        <v>397</v>
      </c>
      <c r="B272" s="12" t="s">
        <v>393</v>
      </c>
      <c r="C272" s="14">
        <v>400</v>
      </c>
    </row>
    <row r="273" spans="1:3" ht="25.5" x14ac:dyDescent="0.25">
      <c r="A273" s="12" t="s">
        <v>398</v>
      </c>
      <c r="B273" s="12" t="s">
        <v>393</v>
      </c>
      <c r="C273" s="14">
        <v>400</v>
      </c>
    </row>
    <row r="274" spans="1:3" ht="25.5" x14ac:dyDescent="0.25">
      <c r="A274" s="12" t="s">
        <v>399</v>
      </c>
      <c r="B274" s="12" t="s">
        <v>393</v>
      </c>
      <c r="C274" s="14">
        <v>400</v>
      </c>
    </row>
    <row r="275" spans="1:3" ht="25.5" x14ac:dyDescent="0.25">
      <c r="A275" s="12" t="s">
        <v>400</v>
      </c>
      <c r="B275" s="12" t="s">
        <v>393</v>
      </c>
      <c r="C275" s="14">
        <v>400</v>
      </c>
    </row>
    <row r="276" spans="1:3" ht="25.5" x14ac:dyDescent="0.25">
      <c r="A276" s="12" t="s">
        <v>401</v>
      </c>
      <c r="B276" s="12" t="s">
        <v>402</v>
      </c>
      <c r="C276" s="14">
        <v>1700</v>
      </c>
    </row>
    <row r="277" spans="1:3" ht="25.5" x14ac:dyDescent="0.25">
      <c r="A277" s="12" t="s">
        <v>403</v>
      </c>
      <c r="B277" s="12" t="s">
        <v>404</v>
      </c>
      <c r="C277" s="14">
        <v>2940.02</v>
      </c>
    </row>
    <row r="278" spans="1:3" ht="25.5" x14ac:dyDescent="0.25">
      <c r="A278" s="12" t="s">
        <v>405</v>
      </c>
      <c r="B278" s="12" t="s">
        <v>404</v>
      </c>
      <c r="C278" s="14">
        <v>2940.02</v>
      </c>
    </row>
    <row r="279" spans="1:3" ht="25.5" x14ac:dyDescent="0.25">
      <c r="A279" s="12" t="s">
        <v>406</v>
      </c>
      <c r="B279" s="12" t="s">
        <v>407</v>
      </c>
      <c r="C279" s="14">
        <v>3000</v>
      </c>
    </row>
    <row r="280" spans="1:3" ht="25.5" x14ac:dyDescent="0.25">
      <c r="A280" s="12" t="s">
        <v>408</v>
      </c>
      <c r="B280" s="12" t="s">
        <v>407</v>
      </c>
      <c r="C280" s="14">
        <v>3000</v>
      </c>
    </row>
    <row r="281" spans="1:3" ht="25.5" x14ac:dyDescent="0.25">
      <c r="A281" s="12" t="s">
        <v>409</v>
      </c>
      <c r="B281" s="12" t="s">
        <v>407</v>
      </c>
      <c r="C281" s="14">
        <v>3000</v>
      </c>
    </row>
    <row r="282" spans="1:3" ht="25.5" x14ac:dyDescent="0.25">
      <c r="A282" s="12" t="s">
        <v>410</v>
      </c>
      <c r="B282" s="12" t="s">
        <v>407</v>
      </c>
      <c r="C282" s="14">
        <v>3000</v>
      </c>
    </row>
    <row r="283" spans="1:3" ht="25.5" x14ac:dyDescent="0.25">
      <c r="A283" s="12" t="s">
        <v>411</v>
      </c>
      <c r="B283" s="12" t="s">
        <v>407</v>
      </c>
      <c r="C283" s="14">
        <v>3000</v>
      </c>
    </row>
    <row r="284" spans="1:3" ht="25.5" x14ac:dyDescent="0.25">
      <c r="A284" s="12" t="s">
        <v>412</v>
      </c>
      <c r="B284" s="12" t="s">
        <v>413</v>
      </c>
      <c r="C284" s="14">
        <v>5568</v>
      </c>
    </row>
    <row r="285" spans="1:3" x14ac:dyDescent="0.25">
      <c r="A285" s="12" t="s">
        <v>414</v>
      </c>
      <c r="B285" s="12" t="s">
        <v>415</v>
      </c>
      <c r="C285" s="14">
        <v>1350.02</v>
      </c>
    </row>
    <row r="286" spans="1:3" x14ac:dyDescent="0.25">
      <c r="A286" s="12" t="s">
        <v>416</v>
      </c>
      <c r="B286" s="12" t="s">
        <v>415</v>
      </c>
      <c r="C286" s="14">
        <v>1350.02</v>
      </c>
    </row>
    <row r="287" spans="1:3" ht="25.5" x14ac:dyDescent="0.25">
      <c r="A287" s="12" t="s">
        <v>417</v>
      </c>
      <c r="B287" s="12" t="s">
        <v>418</v>
      </c>
      <c r="C287" s="14">
        <v>2018.02</v>
      </c>
    </row>
    <row r="288" spans="1:3" ht="25.5" x14ac:dyDescent="0.25">
      <c r="A288" s="12" t="s">
        <v>419</v>
      </c>
      <c r="B288" s="12" t="s">
        <v>356</v>
      </c>
      <c r="C288" s="14">
        <v>2710</v>
      </c>
    </row>
    <row r="289" spans="1:3" x14ac:dyDescent="0.25">
      <c r="A289" s="8"/>
      <c r="B289" s="8" t="s">
        <v>50</v>
      </c>
      <c r="C289" s="9">
        <f>C290</f>
        <v>5887</v>
      </c>
    </row>
    <row r="290" spans="1:3" x14ac:dyDescent="0.25">
      <c r="A290" s="10"/>
      <c r="B290" s="10" t="s">
        <v>9</v>
      </c>
      <c r="C290" s="11">
        <f>SUM(C291:C302)</f>
        <v>5887</v>
      </c>
    </row>
    <row r="291" spans="1:3" x14ac:dyDescent="0.25">
      <c r="A291" s="12" t="s">
        <v>420</v>
      </c>
      <c r="B291" s="38" t="s">
        <v>421</v>
      </c>
      <c r="C291" s="43">
        <v>0</v>
      </c>
    </row>
    <row r="292" spans="1:3" x14ac:dyDescent="0.25">
      <c r="A292" s="12" t="s">
        <v>422</v>
      </c>
      <c r="B292" s="38" t="s">
        <v>423</v>
      </c>
      <c r="C292" s="39">
        <v>100</v>
      </c>
    </row>
    <row r="293" spans="1:3" x14ac:dyDescent="0.25">
      <c r="A293" s="12" t="s">
        <v>424</v>
      </c>
      <c r="B293" s="38" t="s">
        <v>425</v>
      </c>
      <c r="C293" s="39">
        <v>2000</v>
      </c>
    </row>
    <row r="294" spans="1:3" x14ac:dyDescent="0.25">
      <c r="A294" s="12" t="s">
        <v>426</v>
      </c>
      <c r="B294" s="38" t="s">
        <v>427</v>
      </c>
      <c r="C294" s="39">
        <v>3480</v>
      </c>
    </row>
    <row r="295" spans="1:3" x14ac:dyDescent="0.25">
      <c r="A295" s="12" t="s">
        <v>428</v>
      </c>
      <c r="B295" s="38" t="s">
        <v>890</v>
      </c>
      <c r="C295" s="39">
        <v>300</v>
      </c>
    </row>
    <row r="296" spans="1:3" x14ac:dyDescent="0.25">
      <c r="A296" s="12" t="s">
        <v>429</v>
      </c>
      <c r="B296" s="38" t="s">
        <v>430</v>
      </c>
      <c r="C296" s="39">
        <v>1</v>
      </c>
    </row>
    <row r="297" spans="1:3" x14ac:dyDescent="0.25">
      <c r="A297" s="12" t="s">
        <v>431</v>
      </c>
      <c r="B297" s="40" t="s">
        <v>432</v>
      </c>
      <c r="C297" s="39">
        <v>1</v>
      </c>
    </row>
    <row r="298" spans="1:3" x14ac:dyDescent="0.25">
      <c r="A298" s="12" t="s">
        <v>433</v>
      </c>
      <c r="B298" s="38" t="s">
        <v>434</v>
      </c>
      <c r="C298" s="39">
        <v>1</v>
      </c>
    </row>
    <row r="299" spans="1:3" x14ac:dyDescent="0.25">
      <c r="A299" s="12" t="s">
        <v>435</v>
      </c>
      <c r="B299" s="38" t="s">
        <v>436</v>
      </c>
      <c r="C299" s="39">
        <v>1</v>
      </c>
    </row>
    <row r="300" spans="1:3" x14ac:dyDescent="0.25">
      <c r="A300" s="12" t="s">
        <v>437</v>
      </c>
      <c r="B300" s="38" t="s">
        <v>438</v>
      </c>
      <c r="C300" s="39">
        <v>1</v>
      </c>
    </row>
    <row r="301" spans="1:3" x14ac:dyDescent="0.25">
      <c r="A301" s="12" t="s">
        <v>439</v>
      </c>
      <c r="B301" s="38" t="s">
        <v>440</v>
      </c>
      <c r="C301" s="39">
        <v>1</v>
      </c>
    </row>
    <row r="302" spans="1:3" x14ac:dyDescent="0.25">
      <c r="A302" s="12" t="s">
        <v>441</v>
      </c>
      <c r="B302" s="38" t="s">
        <v>442</v>
      </c>
      <c r="C302" s="39">
        <v>1</v>
      </c>
    </row>
    <row r="303" spans="1:3" ht="16.5" customHeight="1" x14ac:dyDescent="0.25">
      <c r="A303" s="5"/>
      <c r="B303" s="5" t="s">
        <v>443</v>
      </c>
      <c r="C303" s="7">
        <f>C304+C335+C348</f>
        <v>846627.33000000007</v>
      </c>
    </row>
    <row r="304" spans="1:3" x14ac:dyDescent="0.25">
      <c r="A304" s="8"/>
      <c r="B304" s="8" t="s">
        <v>8</v>
      </c>
      <c r="C304" s="9">
        <f>C305+C311+C315+C320+C323+C325</f>
        <v>263339.66000000003</v>
      </c>
    </row>
    <row r="305" spans="1:3" x14ac:dyDescent="0.25">
      <c r="A305" s="10"/>
      <c r="B305" s="10" t="s">
        <v>34</v>
      </c>
      <c r="C305" s="11">
        <f>SUM(C306:C310)</f>
        <v>174</v>
      </c>
    </row>
    <row r="306" spans="1:3" x14ac:dyDescent="0.25">
      <c r="A306" s="12" t="s">
        <v>444</v>
      </c>
      <c r="B306" s="38" t="s">
        <v>445</v>
      </c>
      <c r="C306" s="39">
        <v>1</v>
      </c>
    </row>
    <row r="307" spans="1:3" x14ac:dyDescent="0.25">
      <c r="A307" s="12" t="s">
        <v>446</v>
      </c>
      <c r="B307" s="38" t="s">
        <v>447</v>
      </c>
      <c r="C307" s="39">
        <v>1</v>
      </c>
    </row>
    <row r="308" spans="1:3" x14ac:dyDescent="0.25">
      <c r="A308" s="12" t="s">
        <v>448</v>
      </c>
      <c r="B308" s="38" t="s">
        <v>449</v>
      </c>
      <c r="C308" s="39">
        <v>1</v>
      </c>
    </row>
    <row r="309" spans="1:3" x14ac:dyDescent="0.25">
      <c r="A309" s="12" t="s">
        <v>450</v>
      </c>
      <c r="B309" s="38" t="s">
        <v>451</v>
      </c>
      <c r="C309" s="39">
        <v>170</v>
      </c>
    </row>
    <row r="310" spans="1:3" x14ac:dyDescent="0.25">
      <c r="A310" s="12" t="s">
        <v>452</v>
      </c>
      <c r="B310" s="38" t="s">
        <v>447</v>
      </c>
      <c r="C310" s="39">
        <v>1</v>
      </c>
    </row>
    <row r="311" spans="1:3" x14ac:dyDescent="0.25">
      <c r="A311" s="10"/>
      <c r="B311" s="10" t="s">
        <v>453</v>
      </c>
      <c r="C311" s="11">
        <f>SUM(C312:C314)</f>
        <v>17901.93</v>
      </c>
    </row>
    <row r="312" spans="1:3" x14ac:dyDescent="0.25">
      <c r="A312" s="12" t="s">
        <v>455</v>
      </c>
      <c r="B312" s="12" t="s">
        <v>454</v>
      </c>
      <c r="C312" s="14">
        <v>5914.01</v>
      </c>
    </row>
    <row r="313" spans="1:3" x14ac:dyDescent="0.25">
      <c r="A313" s="12" t="s">
        <v>456</v>
      </c>
      <c r="B313" s="12" t="s">
        <v>454</v>
      </c>
      <c r="C313" s="14">
        <v>5914.01</v>
      </c>
    </row>
    <row r="314" spans="1:3" x14ac:dyDescent="0.25">
      <c r="A314" s="12" t="s">
        <v>457</v>
      </c>
      <c r="B314" s="12" t="s">
        <v>458</v>
      </c>
      <c r="C314" s="14">
        <v>6073.91</v>
      </c>
    </row>
    <row r="315" spans="1:3" x14ac:dyDescent="0.25">
      <c r="A315" s="10"/>
      <c r="B315" s="10" t="s">
        <v>812</v>
      </c>
      <c r="C315" s="11">
        <f>SUM(C316:C319)</f>
        <v>55097.900000000009</v>
      </c>
    </row>
    <row r="316" spans="1:3" x14ac:dyDescent="0.25">
      <c r="A316" s="12" t="s">
        <v>815</v>
      </c>
      <c r="B316" s="12" t="s">
        <v>816</v>
      </c>
      <c r="C316" s="14">
        <v>25000</v>
      </c>
    </row>
    <row r="317" spans="1:3" x14ac:dyDescent="0.25">
      <c r="A317" s="12" t="s">
        <v>817</v>
      </c>
      <c r="B317" s="12" t="s">
        <v>818</v>
      </c>
      <c r="C317" s="14">
        <v>10149.299999999999</v>
      </c>
    </row>
    <row r="318" spans="1:3" x14ac:dyDescent="0.25">
      <c r="A318" s="12" t="s">
        <v>819</v>
      </c>
      <c r="B318" s="12" t="s">
        <v>820</v>
      </c>
      <c r="C318" s="14">
        <v>10149.299999999999</v>
      </c>
    </row>
    <row r="319" spans="1:3" x14ac:dyDescent="0.25">
      <c r="A319" s="12" t="s">
        <v>821</v>
      </c>
      <c r="B319" s="12" t="s">
        <v>822</v>
      </c>
      <c r="C319" s="14">
        <v>9799.2999999999993</v>
      </c>
    </row>
    <row r="320" spans="1:3" x14ac:dyDescent="0.25">
      <c r="A320" s="10"/>
      <c r="B320" s="10" t="s">
        <v>833</v>
      </c>
      <c r="C320" s="11">
        <f>SUM(C321:C322)</f>
        <v>16598.830000000002</v>
      </c>
    </row>
    <row r="321" spans="1:3" x14ac:dyDescent="0.25">
      <c r="A321" s="12" t="s">
        <v>834</v>
      </c>
      <c r="B321" s="12" t="s">
        <v>836</v>
      </c>
      <c r="C321" s="14">
        <v>8200</v>
      </c>
    </row>
    <row r="322" spans="1:3" x14ac:dyDescent="0.25">
      <c r="A322" s="12" t="s">
        <v>835</v>
      </c>
      <c r="B322" s="12" t="s">
        <v>837</v>
      </c>
      <c r="C322" s="14">
        <v>8398.83</v>
      </c>
    </row>
    <row r="323" spans="1:3" x14ac:dyDescent="0.25">
      <c r="A323" s="10"/>
      <c r="B323" s="10" t="s">
        <v>861</v>
      </c>
      <c r="C323" s="11">
        <f>C324</f>
        <v>78000</v>
      </c>
    </row>
    <row r="324" spans="1:3" ht="12.75" customHeight="1" x14ac:dyDescent="0.25">
      <c r="A324" s="12" t="s">
        <v>869</v>
      </c>
      <c r="B324" s="12" t="s">
        <v>870</v>
      </c>
      <c r="C324" s="14">
        <v>78000</v>
      </c>
    </row>
    <row r="325" spans="1:3" x14ac:dyDescent="0.25">
      <c r="A325" s="10"/>
      <c r="B325" s="10" t="s">
        <v>872</v>
      </c>
      <c r="C325" s="11">
        <f>SUM(C326:C334)</f>
        <v>95567</v>
      </c>
    </row>
    <row r="326" spans="1:3" x14ac:dyDescent="0.25">
      <c r="A326" s="12" t="s">
        <v>873</v>
      </c>
      <c r="B326" s="12" t="s">
        <v>879</v>
      </c>
      <c r="C326" s="14">
        <v>10438.83</v>
      </c>
    </row>
    <row r="327" spans="1:3" x14ac:dyDescent="0.25">
      <c r="A327" s="12" t="s">
        <v>874</v>
      </c>
      <c r="B327" s="12" t="s">
        <v>879</v>
      </c>
      <c r="C327" s="14">
        <v>10438.83</v>
      </c>
    </row>
    <row r="328" spans="1:3" x14ac:dyDescent="0.25">
      <c r="A328" s="12" t="s">
        <v>875</v>
      </c>
      <c r="B328" s="12" t="s">
        <v>879</v>
      </c>
      <c r="C328" s="14">
        <v>10438.83</v>
      </c>
    </row>
    <row r="329" spans="1:3" x14ac:dyDescent="0.25">
      <c r="A329" s="12" t="s">
        <v>876</v>
      </c>
      <c r="B329" s="12" t="s">
        <v>879</v>
      </c>
      <c r="C329" s="14">
        <v>10438.83</v>
      </c>
    </row>
    <row r="330" spans="1:3" x14ac:dyDescent="0.25">
      <c r="A330" s="12" t="s">
        <v>877</v>
      </c>
      <c r="B330" s="12" t="s">
        <v>879</v>
      </c>
      <c r="C330" s="14">
        <v>10438.85</v>
      </c>
    </row>
    <row r="331" spans="1:3" x14ac:dyDescent="0.25">
      <c r="A331" s="12" t="s">
        <v>878</v>
      </c>
      <c r="B331" s="12" t="s">
        <v>879</v>
      </c>
      <c r="C331" s="14">
        <v>10438.83</v>
      </c>
    </row>
    <row r="332" spans="1:3" x14ac:dyDescent="0.25">
      <c r="A332" s="12" t="s">
        <v>880</v>
      </c>
      <c r="B332" s="12" t="s">
        <v>883</v>
      </c>
      <c r="C332" s="14">
        <v>10978</v>
      </c>
    </row>
    <row r="333" spans="1:3" x14ac:dyDescent="0.25">
      <c r="A333" s="12" t="s">
        <v>881</v>
      </c>
      <c r="B333" s="12" t="s">
        <v>883</v>
      </c>
      <c r="C333" s="14">
        <v>10978</v>
      </c>
    </row>
    <row r="334" spans="1:3" x14ac:dyDescent="0.25">
      <c r="A334" s="12" t="s">
        <v>882</v>
      </c>
      <c r="B334" s="12" t="s">
        <v>883</v>
      </c>
      <c r="C334" s="14">
        <v>10978</v>
      </c>
    </row>
    <row r="335" spans="1:3" x14ac:dyDescent="0.25">
      <c r="A335" s="8"/>
      <c r="B335" s="8" t="s">
        <v>207</v>
      </c>
      <c r="C335" s="9">
        <f>C336+C338</f>
        <v>88890.25</v>
      </c>
    </row>
    <row r="336" spans="1:3" x14ac:dyDescent="0.25">
      <c r="A336" s="10"/>
      <c r="B336" s="10" t="s">
        <v>34</v>
      </c>
      <c r="C336" s="11">
        <f>C337</f>
        <v>1</v>
      </c>
    </row>
    <row r="337" spans="1:3" x14ac:dyDescent="0.25">
      <c r="A337" s="12" t="s">
        <v>459</v>
      </c>
      <c r="B337" s="38" t="s">
        <v>451</v>
      </c>
      <c r="C337" s="39">
        <v>1</v>
      </c>
    </row>
    <row r="338" spans="1:3" x14ac:dyDescent="0.25">
      <c r="A338" s="10"/>
      <c r="B338" s="10" t="s">
        <v>202</v>
      </c>
      <c r="C338" s="11">
        <f>C339</f>
        <v>88889.25</v>
      </c>
    </row>
    <row r="339" spans="1:3" x14ac:dyDescent="0.25">
      <c r="A339" s="16"/>
      <c r="B339" s="16" t="s">
        <v>460</v>
      </c>
      <c r="C339" s="17">
        <f>SUM(C340:C347)</f>
        <v>88889.25</v>
      </c>
    </row>
    <row r="340" spans="1:3" x14ac:dyDescent="0.25">
      <c r="A340" s="12" t="s">
        <v>461</v>
      </c>
      <c r="B340" s="46" t="s">
        <v>462</v>
      </c>
      <c r="C340" s="14">
        <v>7667.01</v>
      </c>
    </row>
    <row r="341" spans="1:3" x14ac:dyDescent="0.25">
      <c r="A341" s="12" t="s">
        <v>463</v>
      </c>
      <c r="B341" s="12" t="s">
        <v>464</v>
      </c>
      <c r="C341" s="14">
        <v>7667.01</v>
      </c>
    </row>
    <row r="342" spans="1:3" ht="25.5" x14ac:dyDescent="0.25">
      <c r="A342" s="12" t="s">
        <v>465</v>
      </c>
      <c r="B342" s="12" t="s">
        <v>466</v>
      </c>
      <c r="C342" s="14">
        <v>19700.21</v>
      </c>
    </row>
    <row r="343" spans="1:3" ht="25.5" x14ac:dyDescent="0.25">
      <c r="A343" s="12" t="s">
        <v>467</v>
      </c>
      <c r="B343" s="12" t="s">
        <v>468</v>
      </c>
      <c r="C343" s="14">
        <v>8965</v>
      </c>
    </row>
    <row r="344" spans="1:3" ht="25.5" x14ac:dyDescent="0.25">
      <c r="A344" s="12" t="s">
        <v>469</v>
      </c>
      <c r="B344" s="12" t="s">
        <v>470</v>
      </c>
      <c r="C344" s="14">
        <v>8965</v>
      </c>
    </row>
    <row r="345" spans="1:3" ht="25.5" x14ac:dyDescent="0.25">
      <c r="A345" s="12" t="s">
        <v>471</v>
      </c>
      <c r="B345" s="12" t="s">
        <v>472</v>
      </c>
      <c r="C345" s="14">
        <v>8965</v>
      </c>
    </row>
    <row r="346" spans="1:3" ht="25.5" x14ac:dyDescent="0.25">
      <c r="A346" s="12" t="s">
        <v>473</v>
      </c>
      <c r="B346" s="12" t="s">
        <v>474</v>
      </c>
      <c r="C346" s="14">
        <v>21512</v>
      </c>
    </row>
    <row r="347" spans="1:3" ht="25.5" x14ac:dyDescent="0.25">
      <c r="A347" s="12" t="s">
        <v>475</v>
      </c>
      <c r="B347" s="12" t="s">
        <v>476</v>
      </c>
      <c r="C347" s="14">
        <v>5448.02</v>
      </c>
    </row>
    <row r="348" spans="1:3" x14ac:dyDescent="0.25">
      <c r="A348" s="8"/>
      <c r="B348" s="8" t="s">
        <v>50</v>
      </c>
      <c r="C348" s="9">
        <f>C349+C351+C382+C379</f>
        <v>494397.42000000004</v>
      </c>
    </row>
    <row r="349" spans="1:3" x14ac:dyDescent="0.25">
      <c r="A349" s="10"/>
      <c r="B349" s="10" t="s">
        <v>34</v>
      </c>
      <c r="C349" s="11">
        <f>SUM(C350:C350)</f>
        <v>1</v>
      </c>
    </row>
    <row r="350" spans="1:3" x14ac:dyDescent="0.25">
      <c r="A350" s="12" t="s">
        <v>477</v>
      </c>
      <c r="B350" s="38" t="s">
        <v>478</v>
      </c>
      <c r="C350" s="39">
        <v>1</v>
      </c>
    </row>
    <row r="351" spans="1:3" x14ac:dyDescent="0.25">
      <c r="A351" s="10"/>
      <c r="B351" s="10" t="s">
        <v>224</v>
      </c>
      <c r="C351" s="11">
        <f>C352+C374</f>
        <v>337450</v>
      </c>
    </row>
    <row r="352" spans="1:3" x14ac:dyDescent="0.25">
      <c r="A352" s="18"/>
      <c r="B352" s="19" t="s">
        <v>479</v>
      </c>
      <c r="C352" s="20">
        <f>SUM(C353:C373)</f>
        <v>235400</v>
      </c>
    </row>
    <row r="353" spans="1:3" ht="13.5" customHeight="1" x14ac:dyDescent="0.25">
      <c r="A353" s="12" t="s">
        <v>480</v>
      </c>
      <c r="B353" s="40" t="s">
        <v>481</v>
      </c>
      <c r="C353" s="43">
        <v>8200</v>
      </c>
    </row>
    <row r="354" spans="1:3" ht="25.5" x14ac:dyDescent="0.25">
      <c r="A354" s="12" t="s">
        <v>482</v>
      </c>
      <c r="B354" s="40" t="s">
        <v>483</v>
      </c>
      <c r="C354" s="41">
        <v>8200</v>
      </c>
    </row>
    <row r="355" spans="1:3" ht="25.5" x14ac:dyDescent="0.25">
      <c r="A355" s="12" t="s">
        <v>484</v>
      </c>
      <c r="B355" s="40" t="s">
        <v>485</v>
      </c>
      <c r="C355" s="43">
        <v>7200</v>
      </c>
    </row>
    <row r="356" spans="1:3" ht="25.5" x14ac:dyDescent="0.25">
      <c r="A356" s="12" t="s">
        <v>486</v>
      </c>
      <c r="B356" s="40" t="s">
        <v>485</v>
      </c>
      <c r="C356" s="43">
        <v>7200</v>
      </c>
    </row>
    <row r="357" spans="1:3" ht="38.25" x14ac:dyDescent="0.25">
      <c r="A357" s="12" t="s">
        <v>487</v>
      </c>
      <c r="B357" s="40" t="s">
        <v>488</v>
      </c>
      <c r="C357" s="41">
        <v>12500</v>
      </c>
    </row>
    <row r="358" spans="1:3" ht="38.25" x14ac:dyDescent="0.25">
      <c r="A358" s="12" t="s">
        <v>489</v>
      </c>
      <c r="B358" s="40" t="s">
        <v>488</v>
      </c>
      <c r="C358" s="41">
        <v>12500</v>
      </c>
    </row>
    <row r="359" spans="1:3" ht="38.25" x14ac:dyDescent="0.25">
      <c r="A359" s="12" t="s">
        <v>491</v>
      </c>
      <c r="B359" s="40" t="s">
        <v>492</v>
      </c>
      <c r="C359" s="43">
        <v>13500</v>
      </c>
    </row>
    <row r="360" spans="1:3" ht="25.5" x14ac:dyDescent="0.25">
      <c r="A360" s="12" t="s">
        <v>493</v>
      </c>
      <c r="B360" s="40" t="s">
        <v>494</v>
      </c>
      <c r="C360" s="43">
        <v>13500</v>
      </c>
    </row>
    <row r="361" spans="1:3" x14ac:dyDescent="0.25">
      <c r="A361" s="12" t="s">
        <v>495</v>
      </c>
      <c r="B361" s="40" t="s">
        <v>496</v>
      </c>
      <c r="C361" s="41">
        <v>13500</v>
      </c>
    </row>
    <row r="362" spans="1:3" x14ac:dyDescent="0.25">
      <c r="A362" s="12" t="s">
        <v>497</v>
      </c>
      <c r="B362" s="40" t="s">
        <v>496</v>
      </c>
      <c r="C362" s="43">
        <v>13500</v>
      </c>
    </row>
    <row r="363" spans="1:3" ht="25.5" x14ac:dyDescent="0.25">
      <c r="A363" s="12" t="s">
        <v>498</v>
      </c>
      <c r="B363" s="40" t="s">
        <v>499</v>
      </c>
      <c r="C363" s="41">
        <v>18500</v>
      </c>
    </row>
    <row r="364" spans="1:3" ht="25.5" x14ac:dyDescent="0.25">
      <c r="A364" s="12" t="s">
        <v>500</v>
      </c>
      <c r="B364" s="40" t="s">
        <v>483</v>
      </c>
      <c r="C364" s="41">
        <v>8200</v>
      </c>
    </row>
    <row r="365" spans="1:3" ht="25.5" x14ac:dyDescent="0.25">
      <c r="A365" s="12" t="s">
        <v>501</v>
      </c>
      <c r="B365" s="40" t="s">
        <v>502</v>
      </c>
      <c r="C365" s="43">
        <v>8200</v>
      </c>
    </row>
    <row r="366" spans="1:3" ht="25.5" x14ac:dyDescent="0.25">
      <c r="A366" s="12" t="s">
        <v>503</v>
      </c>
      <c r="B366" s="40" t="s">
        <v>490</v>
      </c>
      <c r="C366" s="41">
        <v>8200</v>
      </c>
    </row>
    <row r="367" spans="1:3" ht="25.5" x14ac:dyDescent="0.25">
      <c r="A367" s="12" t="s">
        <v>504</v>
      </c>
      <c r="B367" s="40" t="s">
        <v>490</v>
      </c>
      <c r="C367" s="43">
        <v>8200</v>
      </c>
    </row>
    <row r="368" spans="1:3" ht="25.5" x14ac:dyDescent="0.25">
      <c r="A368" s="12" t="s">
        <v>505</v>
      </c>
      <c r="B368" s="40" t="s">
        <v>506</v>
      </c>
      <c r="C368" s="41">
        <v>7200</v>
      </c>
    </row>
    <row r="369" spans="1:3" ht="38.25" x14ac:dyDescent="0.25">
      <c r="A369" s="12" t="s">
        <v>507</v>
      </c>
      <c r="B369" s="40" t="s">
        <v>508</v>
      </c>
      <c r="C369" s="41">
        <v>8200</v>
      </c>
    </row>
    <row r="370" spans="1:3" x14ac:dyDescent="0.25">
      <c r="A370" s="12" t="s">
        <v>509</v>
      </c>
      <c r="B370" s="40" t="s">
        <v>510</v>
      </c>
      <c r="C370" s="41">
        <v>13500</v>
      </c>
    </row>
    <row r="371" spans="1:3" ht="25.5" x14ac:dyDescent="0.25">
      <c r="A371" s="12" t="s">
        <v>511</v>
      </c>
      <c r="B371" s="40" t="s">
        <v>512</v>
      </c>
      <c r="C371" s="41">
        <v>7200</v>
      </c>
    </row>
    <row r="372" spans="1:3" x14ac:dyDescent="0.25">
      <c r="A372" s="12" t="s">
        <v>513</v>
      </c>
      <c r="B372" s="40" t="s">
        <v>514</v>
      </c>
      <c r="C372" s="41">
        <v>30000</v>
      </c>
    </row>
    <row r="373" spans="1:3" x14ac:dyDescent="0.25">
      <c r="A373" s="12" t="s">
        <v>515</v>
      </c>
      <c r="B373" s="40" t="s">
        <v>516</v>
      </c>
      <c r="C373" s="41">
        <v>8200</v>
      </c>
    </row>
    <row r="374" spans="1:3" x14ac:dyDescent="0.25">
      <c r="A374" s="18"/>
      <c r="B374" s="19" t="s">
        <v>517</v>
      </c>
      <c r="C374" s="20">
        <f>SUM(C375:C378)</f>
        <v>102050</v>
      </c>
    </row>
    <row r="375" spans="1:3" x14ac:dyDescent="0.25">
      <c r="A375" s="12" t="s">
        <v>518</v>
      </c>
      <c r="B375" s="47" t="s">
        <v>519</v>
      </c>
      <c r="C375" s="48">
        <v>1050</v>
      </c>
    </row>
    <row r="376" spans="1:3" x14ac:dyDescent="0.25">
      <c r="A376" s="12" t="s">
        <v>520</v>
      </c>
      <c r="B376" s="40" t="s">
        <v>521</v>
      </c>
      <c r="C376" s="41">
        <v>9200</v>
      </c>
    </row>
    <row r="377" spans="1:3" x14ac:dyDescent="0.25">
      <c r="A377" s="12" t="s">
        <v>522</v>
      </c>
      <c r="B377" s="40" t="s">
        <v>523</v>
      </c>
      <c r="C377" s="41">
        <v>6800</v>
      </c>
    </row>
    <row r="378" spans="1:3" x14ac:dyDescent="0.25">
      <c r="A378" s="12" t="s">
        <v>525</v>
      </c>
      <c r="B378" s="40" t="s">
        <v>524</v>
      </c>
      <c r="C378" s="41">
        <v>85000</v>
      </c>
    </row>
    <row r="379" spans="1:3" x14ac:dyDescent="0.25">
      <c r="A379" s="10"/>
      <c r="B379" s="10" t="s">
        <v>872</v>
      </c>
      <c r="C379" s="11">
        <f>C380</f>
        <v>0</v>
      </c>
    </row>
    <row r="380" spans="1:3" x14ac:dyDescent="0.25">
      <c r="A380" s="18"/>
      <c r="B380" s="19" t="s">
        <v>443</v>
      </c>
      <c r="C380" s="20">
        <f>SUM(C381:C381)</f>
        <v>0</v>
      </c>
    </row>
    <row r="381" spans="1:3" ht="8.25" customHeight="1" x14ac:dyDescent="0.25">
      <c r="A381" s="12"/>
      <c r="B381" s="12"/>
      <c r="C381" s="14"/>
    </row>
    <row r="382" spans="1:3" x14ac:dyDescent="0.25">
      <c r="A382" s="10"/>
      <c r="B382" s="10" t="s">
        <v>202</v>
      </c>
      <c r="C382" s="11">
        <f>C383</f>
        <v>156946.42000000001</v>
      </c>
    </row>
    <row r="383" spans="1:3" x14ac:dyDescent="0.25">
      <c r="A383" s="16"/>
      <c r="B383" s="21" t="s">
        <v>526</v>
      </c>
      <c r="C383" s="22">
        <f>C384</f>
        <v>156946.42000000001</v>
      </c>
    </row>
    <row r="384" spans="1:3" ht="25.5" x14ac:dyDescent="0.25">
      <c r="A384" s="12" t="s">
        <v>527</v>
      </c>
      <c r="B384" s="12" t="s">
        <v>528</v>
      </c>
      <c r="C384" s="14">
        <v>156946.42000000001</v>
      </c>
    </row>
    <row r="385" spans="1:3" x14ac:dyDescent="0.25">
      <c r="A385" s="5"/>
      <c r="B385" s="5" t="s">
        <v>529</v>
      </c>
      <c r="C385" s="7">
        <f>C386+C391</f>
        <v>221134.81</v>
      </c>
    </row>
    <row r="386" spans="1:3" x14ac:dyDescent="0.25">
      <c r="A386" s="8"/>
      <c r="B386" s="8" t="s">
        <v>8</v>
      </c>
      <c r="C386" s="9">
        <f>C387</f>
        <v>63000</v>
      </c>
    </row>
    <row r="387" spans="1:3" x14ac:dyDescent="0.25">
      <c r="A387" s="10"/>
      <c r="B387" s="10" t="s">
        <v>872</v>
      </c>
      <c r="C387" s="11">
        <f>C388+C389+C390</f>
        <v>63000</v>
      </c>
    </row>
    <row r="388" spans="1:3" ht="25.5" x14ac:dyDescent="0.25">
      <c r="A388" s="12" t="s">
        <v>886</v>
      </c>
      <c r="B388" s="38" t="s">
        <v>884</v>
      </c>
      <c r="C388" s="39">
        <v>21000</v>
      </c>
    </row>
    <row r="389" spans="1:3" ht="25.5" x14ac:dyDescent="0.25">
      <c r="A389" s="12" t="s">
        <v>887</v>
      </c>
      <c r="B389" s="38" t="s">
        <v>884</v>
      </c>
      <c r="C389" s="39">
        <v>21000</v>
      </c>
    </row>
    <row r="390" spans="1:3" ht="25.5" x14ac:dyDescent="0.25">
      <c r="A390" s="12" t="s">
        <v>888</v>
      </c>
      <c r="B390" s="38" t="s">
        <v>885</v>
      </c>
      <c r="C390" s="39">
        <v>21000</v>
      </c>
    </row>
    <row r="391" spans="1:3" x14ac:dyDescent="0.25">
      <c r="A391" s="8"/>
      <c r="B391" s="8" t="s">
        <v>207</v>
      </c>
      <c r="C391" s="9">
        <f>C392+C403</f>
        <v>158134.81</v>
      </c>
    </row>
    <row r="392" spans="1:3" x14ac:dyDescent="0.25">
      <c r="A392" s="10"/>
      <c r="B392" s="10" t="s">
        <v>224</v>
      </c>
      <c r="C392" s="11">
        <f>SUM(C393:C402)</f>
        <v>150109.76000000001</v>
      </c>
    </row>
    <row r="393" spans="1:3" x14ac:dyDescent="0.25">
      <c r="A393" s="12" t="s">
        <v>530</v>
      </c>
      <c r="B393" s="40" t="s">
        <v>531</v>
      </c>
      <c r="C393" s="41">
        <v>30854</v>
      </c>
    </row>
    <row r="394" spans="1:3" x14ac:dyDescent="0.25">
      <c r="A394" s="12" t="s">
        <v>532</v>
      </c>
      <c r="B394" s="40" t="s">
        <v>531</v>
      </c>
      <c r="C394" s="41">
        <v>30854</v>
      </c>
    </row>
    <row r="395" spans="1:3" x14ac:dyDescent="0.25">
      <c r="A395" s="12" t="s">
        <v>533</v>
      </c>
      <c r="B395" s="40" t="s">
        <v>534</v>
      </c>
      <c r="C395" s="41">
        <v>23558</v>
      </c>
    </row>
    <row r="396" spans="1:3" x14ac:dyDescent="0.25">
      <c r="A396" s="12" t="s">
        <v>535</v>
      </c>
      <c r="B396" s="40" t="s">
        <v>534</v>
      </c>
      <c r="C396" s="41">
        <v>23558</v>
      </c>
    </row>
    <row r="397" spans="1:3" x14ac:dyDescent="0.25">
      <c r="A397" s="12" t="s">
        <v>536</v>
      </c>
      <c r="B397" s="40" t="s">
        <v>537</v>
      </c>
      <c r="C397" s="41">
        <v>11842.81</v>
      </c>
    </row>
    <row r="398" spans="1:3" ht="25.5" x14ac:dyDescent="0.25">
      <c r="A398" s="12" t="s">
        <v>538</v>
      </c>
      <c r="B398" s="40" t="s">
        <v>539</v>
      </c>
      <c r="C398" s="41">
        <v>4032.35</v>
      </c>
    </row>
    <row r="399" spans="1:3" x14ac:dyDescent="0.25">
      <c r="A399" s="12" t="s">
        <v>540</v>
      </c>
      <c r="B399" s="40" t="s">
        <v>541</v>
      </c>
      <c r="C399" s="41">
        <v>6710.6</v>
      </c>
    </row>
    <row r="400" spans="1:3" x14ac:dyDescent="0.25">
      <c r="A400" s="12" t="s">
        <v>542</v>
      </c>
      <c r="B400" s="40" t="s">
        <v>543</v>
      </c>
      <c r="C400" s="41">
        <v>6600</v>
      </c>
    </row>
    <row r="401" spans="1:3" x14ac:dyDescent="0.25">
      <c r="A401" s="12" t="s">
        <v>544</v>
      </c>
      <c r="B401" s="40" t="s">
        <v>543</v>
      </c>
      <c r="C401" s="41">
        <v>6600</v>
      </c>
    </row>
    <row r="402" spans="1:3" x14ac:dyDescent="0.25">
      <c r="A402" s="12" t="s">
        <v>545</v>
      </c>
      <c r="B402" s="40" t="s">
        <v>546</v>
      </c>
      <c r="C402" s="41">
        <v>5500</v>
      </c>
    </row>
    <row r="403" spans="1:3" x14ac:dyDescent="0.25">
      <c r="A403" s="10"/>
      <c r="B403" s="10" t="s">
        <v>202</v>
      </c>
      <c r="C403" s="11">
        <f>SUM(C404:C408)</f>
        <v>8025.05</v>
      </c>
    </row>
    <row r="404" spans="1:3" ht="25.5" x14ac:dyDescent="0.25">
      <c r="A404" s="12" t="s">
        <v>547</v>
      </c>
      <c r="B404" s="12" t="s">
        <v>548</v>
      </c>
      <c r="C404" s="14">
        <v>1605.01</v>
      </c>
    </row>
    <row r="405" spans="1:3" ht="25.5" x14ac:dyDescent="0.25">
      <c r="A405" s="12" t="s">
        <v>549</v>
      </c>
      <c r="B405" s="12" t="s">
        <v>550</v>
      </c>
      <c r="C405" s="14">
        <v>1605.01</v>
      </c>
    </row>
    <row r="406" spans="1:3" ht="25.5" x14ac:dyDescent="0.25">
      <c r="A406" s="12" t="s">
        <v>551</v>
      </c>
      <c r="B406" s="12" t="s">
        <v>552</v>
      </c>
      <c r="C406" s="14">
        <v>1605.01</v>
      </c>
    </row>
    <row r="407" spans="1:3" ht="25.5" x14ac:dyDescent="0.25">
      <c r="A407" s="12" t="s">
        <v>553</v>
      </c>
      <c r="B407" s="12" t="s">
        <v>554</v>
      </c>
      <c r="C407" s="14">
        <v>1605.01</v>
      </c>
    </row>
    <row r="408" spans="1:3" ht="25.5" x14ac:dyDescent="0.25">
      <c r="A408" s="12" t="s">
        <v>555</v>
      </c>
      <c r="B408" s="12" t="s">
        <v>556</v>
      </c>
      <c r="C408" s="14">
        <v>1605.01</v>
      </c>
    </row>
    <row r="409" spans="1:3" ht="17.25" customHeight="1" x14ac:dyDescent="0.25">
      <c r="A409" s="5"/>
      <c r="B409" s="6" t="s">
        <v>557</v>
      </c>
      <c r="C409" s="7">
        <f>C410+C420+C450</f>
        <v>515174.56</v>
      </c>
    </row>
    <row r="410" spans="1:3" ht="17.25" customHeight="1" x14ac:dyDescent="0.25">
      <c r="A410" s="5"/>
      <c r="B410" s="5" t="s">
        <v>558</v>
      </c>
      <c r="C410" s="7">
        <f>C411+C414+C417</f>
        <v>23384</v>
      </c>
    </row>
    <row r="411" spans="1:3" x14ac:dyDescent="0.25">
      <c r="A411" s="8"/>
      <c r="B411" s="8" t="s">
        <v>8</v>
      </c>
      <c r="C411" s="9">
        <f>C412</f>
        <v>1</v>
      </c>
    </row>
    <row r="412" spans="1:3" x14ac:dyDescent="0.25">
      <c r="A412" s="10"/>
      <c r="B412" s="10" t="s">
        <v>34</v>
      </c>
      <c r="C412" s="11">
        <v>1</v>
      </c>
    </row>
    <row r="413" spans="1:3" x14ac:dyDescent="0.25">
      <c r="A413" s="12" t="s">
        <v>559</v>
      </c>
      <c r="B413" s="38" t="s">
        <v>560</v>
      </c>
      <c r="C413" s="39">
        <v>1</v>
      </c>
    </row>
    <row r="414" spans="1:3" x14ac:dyDescent="0.25">
      <c r="A414" s="8"/>
      <c r="B414" s="8" t="s">
        <v>207</v>
      </c>
      <c r="C414" s="9">
        <f>C415</f>
        <v>6383</v>
      </c>
    </row>
    <row r="415" spans="1:3" x14ac:dyDescent="0.25">
      <c r="A415" s="10"/>
      <c r="B415" s="10" t="s">
        <v>202</v>
      </c>
      <c r="C415" s="11">
        <f>C416</f>
        <v>6383</v>
      </c>
    </row>
    <row r="416" spans="1:3" ht="25.5" x14ac:dyDescent="0.25">
      <c r="A416" s="12" t="s">
        <v>561</v>
      </c>
      <c r="B416" s="12" t="s">
        <v>562</v>
      </c>
      <c r="C416" s="14">
        <v>6383</v>
      </c>
    </row>
    <row r="417" spans="1:3" x14ac:dyDescent="0.25">
      <c r="A417" s="8"/>
      <c r="B417" s="8" t="s">
        <v>50</v>
      </c>
      <c r="C417" s="9">
        <f>C418</f>
        <v>17000</v>
      </c>
    </row>
    <row r="418" spans="1:3" x14ac:dyDescent="0.25">
      <c r="A418" s="10"/>
      <c r="B418" s="10" t="s">
        <v>224</v>
      </c>
      <c r="C418" s="11">
        <f>C419</f>
        <v>17000</v>
      </c>
    </row>
    <row r="419" spans="1:3" x14ac:dyDescent="0.25">
      <c r="A419" s="12" t="s">
        <v>563</v>
      </c>
      <c r="B419" s="40" t="s">
        <v>564</v>
      </c>
      <c r="C419" s="14">
        <v>17000</v>
      </c>
    </row>
    <row r="420" spans="1:3" ht="17.25" customHeight="1" x14ac:dyDescent="0.25">
      <c r="A420" s="5"/>
      <c r="B420" s="5" t="s">
        <v>565</v>
      </c>
      <c r="C420" s="7">
        <f>C421+C428+C440</f>
        <v>486690.32</v>
      </c>
    </row>
    <row r="421" spans="1:3" x14ac:dyDescent="0.25">
      <c r="A421" s="8"/>
      <c r="B421" s="8" t="s">
        <v>8</v>
      </c>
      <c r="C421" s="9">
        <f>C422</f>
        <v>33500</v>
      </c>
    </row>
    <row r="422" spans="1:3" x14ac:dyDescent="0.25">
      <c r="A422" s="10"/>
      <c r="B422" s="10" t="s">
        <v>833</v>
      </c>
      <c r="C422" s="11">
        <f>SUM(C423:C427)</f>
        <v>33500</v>
      </c>
    </row>
    <row r="423" spans="1:3" ht="25.5" x14ac:dyDescent="0.25">
      <c r="A423" s="12" t="s">
        <v>588</v>
      </c>
      <c r="B423" s="38" t="s">
        <v>838</v>
      </c>
      <c r="C423" s="39">
        <v>6000</v>
      </c>
    </row>
    <row r="424" spans="1:3" ht="25.5" x14ac:dyDescent="0.25">
      <c r="A424" s="12" t="s">
        <v>722</v>
      </c>
      <c r="B424" s="38" t="s">
        <v>838</v>
      </c>
      <c r="C424" s="39">
        <v>6000</v>
      </c>
    </row>
    <row r="425" spans="1:3" ht="25.5" x14ac:dyDescent="0.25">
      <c r="A425" s="12" t="s">
        <v>841</v>
      </c>
      <c r="B425" s="38" t="s">
        <v>838</v>
      </c>
      <c r="C425" s="39">
        <v>6000</v>
      </c>
    </row>
    <row r="426" spans="1:3" ht="25.5" x14ac:dyDescent="0.25">
      <c r="A426" s="12" t="s">
        <v>842</v>
      </c>
      <c r="B426" s="38" t="s">
        <v>838</v>
      </c>
      <c r="C426" s="39">
        <v>6000</v>
      </c>
    </row>
    <row r="427" spans="1:3" ht="25.5" x14ac:dyDescent="0.25">
      <c r="A427" s="12" t="s">
        <v>843</v>
      </c>
      <c r="B427" s="38" t="s">
        <v>839</v>
      </c>
      <c r="C427" s="39">
        <v>9500</v>
      </c>
    </row>
    <row r="428" spans="1:3" x14ac:dyDescent="0.25">
      <c r="A428" s="8"/>
      <c r="B428" s="8" t="s">
        <v>207</v>
      </c>
      <c r="C428" s="9">
        <f>C429</f>
        <v>33894.639999999999</v>
      </c>
    </row>
    <row r="429" spans="1:3" x14ac:dyDescent="0.25">
      <c r="A429" s="10"/>
      <c r="B429" s="10" t="s">
        <v>224</v>
      </c>
      <c r="C429" s="11">
        <f>C430</f>
        <v>33894.639999999999</v>
      </c>
    </row>
    <row r="430" spans="1:3" x14ac:dyDescent="0.25">
      <c r="A430" s="12"/>
      <c r="B430" s="12" t="s">
        <v>566</v>
      </c>
      <c r="C430" s="14">
        <f>SUM(C431:C439)</f>
        <v>33894.639999999999</v>
      </c>
    </row>
    <row r="431" spans="1:3" ht="25.5" x14ac:dyDescent="0.25">
      <c r="A431" s="12" t="s">
        <v>567</v>
      </c>
      <c r="B431" s="40" t="s">
        <v>568</v>
      </c>
      <c r="C431" s="41">
        <v>6100</v>
      </c>
    </row>
    <row r="432" spans="1:3" x14ac:dyDescent="0.25">
      <c r="A432" s="12" t="s">
        <v>569</v>
      </c>
      <c r="B432" s="40" t="s">
        <v>570</v>
      </c>
      <c r="C432" s="41">
        <v>6237.32</v>
      </c>
    </row>
    <row r="433" spans="1:3" x14ac:dyDescent="0.25">
      <c r="A433" s="12" t="s">
        <v>571</v>
      </c>
      <c r="B433" s="40" t="s">
        <v>570</v>
      </c>
      <c r="C433" s="41">
        <v>6237.32</v>
      </c>
    </row>
    <row r="434" spans="1:3" x14ac:dyDescent="0.25">
      <c r="A434" s="12" t="s">
        <v>572</v>
      </c>
      <c r="B434" s="42" t="s">
        <v>573</v>
      </c>
      <c r="C434" s="41">
        <v>2950</v>
      </c>
    </row>
    <row r="435" spans="1:3" x14ac:dyDescent="0.25">
      <c r="A435" s="12" t="s">
        <v>575</v>
      </c>
      <c r="B435" s="40" t="s">
        <v>574</v>
      </c>
      <c r="C435" s="41">
        <v>2150</v>
      </c>
    </row>
    <row r="436" spans="1:3" x14ac:dyDescent="0.25">
      <c r="A436" s="12" t="s">
        <v>577</v>
      </c>
      <c r="B436" s="40" t="s">
        <v>576</v>
      </c>
      <c r="C436" s="41">
        <v>2150</v>
      </c>
    </row>
    <row r="437" spans="1:3" x14ac:dyDescent="0.25">
      <c r="A437" s="12" t="s">
        <v>578</v>
      </c>
      <c r="B437" s="47" t="s">
        <v>573</v>
      </c>
      <c r="C437" s="48">
        <v>1690</v>
      </c>
    </row>
    <row r="438" spans="1:3" x14ac:dyDescent="0.25">
      <c r="A438" s="12" t="s">
        <v>579</v>
      </c>
      <c r="B438" s="42" t="s">
        <v>580</v>
      </c>
      <c r="C438" s="41">
        <v>3190</v>
      </c>
    </row>
    <row r="439" spans="1:3" x14ac:dyDescent="0.25">
      <c r="A439" s="12" t="s">
        <v>581</v>
      </c>
      <c r="B439" s="42" t="s">
        <v>580</v>
      </c>
      <c r="C439" s="41">
        <v>3190</v>
      </c>
    </row>
    <row r="440" spans="1:3" x14ac:dyDescent="0.25">
      <c r="A440" s="8"/>
      <c r="B440" s="8" t="s">
        <v>50</v>
      </c>
      <c r="C440" s="9">
        <f>C441+C445</f>
        <v>419295.68</v>
      </c>
    </row>
    <row r="441" spans="1:3" x14ac:dyDescent="0.25">
      <c r="A441" s="10"/>
      <c r="B441" s="10" t="s">
        <v>224</v>
      </c>
      <c r="C441" s="11">
        <f>SUM(C442:C444)</f>
        <v>37982</v>
      </c>
    </row>
    <row r="442" spans="1:3" x14ac:dyDescent="0.25">
      <c r="A442" s="12" t="s">
        <v>582</v>
      </c>
      <c r="B442" s="40" t="s">
        <v>583</v>
      </c>
      <c r="C442" s="41">
        <v>12522</v>
      </c>
    </row>
    <row r="443" spans="1:3" x14ac:dyDescent="0.25">
      <c r="A443" s="12" t="s">
        <v>584</v>
      </c>
      <c r="B443" s="40" t="s">
        <v>892</v>
      </c>
      <c r="C443" s="41">
        <v>11962</v>
      </c>
    </row>
    <row r="444" spans="1:3" ht="25.5" x14ac:dyDescent="0.25">
      <c r="A444" s="12" t="s">
        <v>585</v>
      </c>
      <c r="B444" s="40" t="s">
        <v>860</v>
      </c>
      <c r="C444" s="41">
        <v>13498</v>
      </c>
    </row>
    <row r="445" spans="1:3" x14ac:dyDescent="0.25">
      <c r="A445" s="10"/>
      <c r="B445" s="10" t="s">
        <v>812</v>
      </c>
      <c r="C445" s="11">
        <f>SUM(C446:C449)</f>
        <v>381313.68</v>
      </c>
    </row>
    <row r="446" spans="1:3" x14ac:dyDescent="0.25">
      <c r="A446" s="12" t="s">
        <v>823</v>
      </c>
      <c r="B446" s="12" t="s">
        <v>824</v>
      </c>
      <c r="C446" s="14">
        <v>96744.99</v>
      </c>
    </row>
    <row r="447" spans="1:3" x14ac:dyDescent="0.25">
      <c r="A447" s="12" t="s">
        <v>825</v>
      </c>
      <c r="B447" s="12" t="s">
        <v>824</v>
      </c>
      <c r="C447" s="14">
        <v>96744.99</v>
      </c>
    </row>
    <row r="448" spans="1:3" x14ac:dyDescent="0.25">
      <c r="A448" s="12" t="s">
        <v>826</v>
      </c>
      <c r="B448" s="12" t="s">
        <v>824</v>
      </c>
      <c r="C448" s="14">
        <v>30958.400000000001</v>
      </c>
    </row>
    <row r="449" spans="1:3" x14ac:dyDescent="0.25">
      <c r="A449" s="12" t="s">
        <v>828</v>
      </c>
      <c r="B449" s="12" t="s">
        <v>827</v>
      </c>
      <c r="C449" s="14">
        <v>156865.29999999999</v>
      </c>
    </row>
    <row r="450" spans="1:3" x14ac:dyDescent="0.25">
      <c r="A450" s="5"/>
      <c r="B450" s="5" t="s">
        <v>586</v>
      </c>
      <c r="C450" s="7">
        <f>C451</f>
        <v>5100.24</v>
      </c>
    </row>
    <row r="451" spans="1:3" x14ac:dyDescent="0.25">
      <c r="A451" s="8"/>
      <c r="B451" s="8" t="s">
        <v>207</v>
      </c>
      <c r="C451" s="9">
        <f>C452</f>
        <v>5100.24</v>
      </c>
    </row>
    <row r="452" spans="1:3" x14ac:dyDescent="0.25">
      <c r="A452" s="10"/>
      <c r="B452" s="10" t="s">
        <v>202</v>
      </c>
      <c r="C452" s="11">
        <f>C453</f>
        <v>5100.24</v>
      </c>
    </row>
    <row r="453" spans="1:3" x14ac:dyDescent="0.25">
      <c r="A453" s="16"/>
      <c r="B453" s="16" t="s">
        <v>587</v>
      </c>
      <c r="C453" s="17">
        <f>C454</f>
        <v>5100.24</v>
      </c>
    </row>
    <row r="454" spans="1:3" ht="25.5" x14ac:dyDescent="0.25">
      <c r="A454" s="12" t="s">
        <v>588</v>
      </c>
      <c r="B454" s="12" t="s">
        <v>589</v>
      </c>
      <c r="C454" s="14">
        <v>5100.24</v>
      </c>
    </row>
    <row r="455" spans="1:3" ht="15.75" customHeight="1" x14ac:dyDescent="0.25">
      <c r="A455" s="5"/>
      <c r="B455" s="6" t="s">
        <v>590</v>
      </c>
      <c r="C455" s="7">
        <f>C456+C471</f>
        <v>1357972</v>
      </c>
    </row>
    <row r="456" spans="1:3" x14ac:dyDescent="0.25">
      <c r="A456" s="5"/>
      <c r="B456" s="5" t="s">
        <v>591</v>
      </c>
      <c r="C456" s="7">
        <f>C457+C466</f>
        <v>1050062</v>
      </c>
    </row>
    <row r="457" spans="1:3" x14ac:dyDescent="0.25">
      <c r="A457" s="8"/>
      <c r="B457" s="8" t="s">
        <v>8</v>
      </c>
      <c r="C457" s="9">
        <f>C458+C461</f>
        <v>775202</v>
      </c>
    </row>
    <row r="458" spans="1:3" x14ac:dyDescent="0.25">
      <c r="A458" s="10"/>
      <c r="B458" s="10" t="s">
        <v>9</v>
      </c>
      <c r="C458" s="11">
        <f>SUM(C459:C460)</f>
        <v>2</v>
      </c>
    </row>
    <row r="459" spans="1:3" x14ac:dyDescent="0.25">
      <c r="A459" s="12" t="s">
        <v>592</v>
      </c>
      <c r="B459" s="38" t="s">
        <v>593</v>
      </c>
      <c r="C459" s="39">
        <v>1</v>
      </c>
    </row>
    <row r="460" spans="1:3" x14ac:dyDescent="0.25">
      <c r="A460" s="12" t="s">
        <v>594</v>
      </c>
      <c r="B460" s="38" t="s">
        <v>595</v>
      </c>
      <c r="C460" s="39">
        <v>1</v>
      </c>
    </row>
    <row r="461" spans="1:3" x14ac:dyDescent="0.25">
      <c r="A461" s="10"/>
      <c r="B461" s="10" t="s">
        <v>453</v>
      </c>
      <c r="C461" s="11">
        <f>C462</f>
        <v>775200</v>
      </c>
    </row>
    <row r="462" spans="1:3" x14ac:dyDescent="0.25">
      <c r="A462" s="8"/>
      <c r="B462" s="8" t="s">
        <v>8</v>
      </c>
      <c r="C462" s="9">
        <f>SUM(C463:C465)</f>
        <v>775200</v>
      </c>
    </row>
    <row r="463" spans="1:3" ht="25.5" x14ac:dyDescent="0.25">
      <c r="A463" s="12" t="s">
        <v>596</v>
      </c>
      <c r="B463" s="12" t="s">
        <v>597</v>
      </c>
      <c r="C463" s="14">
        <v>239100</v>
      </c>
    </row>
    <row r="464" spans="1:3" ht="25.5" x14ac:dyDescent="0.25">
      <c r="A464" s="12" t="s">
        <v>598</v>
      </c>
      <c r="B464" s="12" t="s">
        <v>599</v>
      </c>
      <c r="C464" s="14">
        <v>233200</v>
      </c>
    </row>
    <row r="465" spans="1:3" ht="25.5" x14ac:dyDescent="0.25">
      <c r="A465" s="12" t="s">
        <v>600</v>
      </c>
      <c r="B465" s="12" t="s">
        <v>601</v>
      </c>
      <c r="C465" s="14">
        <v>302900</v>
      </c>
    </row>
    <row r="466" spans="1:3" x14ac:dyDescent="0.25">
      <c r="A466" s="8"/>
      <c r="B466" s="8" t="s">
        <v>50</v>
      </c>
      <c r="C466" s="9">
        <f>C467++C469</f>
        <v>274860</v>
      </c>
    </row>
    <row r="467" spans="1:3" x14ac:dyDescent="0.25">
      <c r="A467" s="10"/>
      <c r="B467" s="10" t="s">
        <v>9</v>
      </c>
      <c r="C467" s="11">
        <f>C468</f>
        <v>18500</v>
      </c>
    </row>
    <row r="468" spans="1:3" ht="25.5" x14ac:dyDescent="0.25">
      <c r="A468" s="12" t="s">
        <v>602</v>
      </c>
      <c r="B468" s="40" t="s">
        <v>603</v>
      </c>
      <c r="C468" s="41">
        <v>18500</v>
      </c>
    </row>
    <row r="469" spans="1:3" x14ac:dyDescent="0.25">
      <c r="A469" s="10"/>
      <c r="B469" s="10" t="s">
        <v>224</v>
      </c>
      <c r="C469" s="11">
        <f>C470</f>
        <v>256360</v>
      </c>
    </row>
    <row r="470" spans="1:3" ht="25.5" x14ac:dyDescent="0.25">
      <c r="A470" s="12" t="s">
        <v>604</v>
      </c>
      <c r="B470" s="40" t="s">
        <v>605</v>
      </c>
      <c r="C470" s="41">
        <v>256360</v>
      </c>
    </row>
    <row r="471" spans="1:3" x14ac:dyDescent="0.25">
      <c r="A471" s="5"/>
      <c r="B471" s="5" t="s">
        <v>606</v>
      </c>
      <c r="C471" s="7">
        <f>C472</f>
        <v>307910</v>
      </c>
    </row>
    <row r="472" spans="1:3" x14ac:dyDescent="0.25">
      <c r="A472" s="8"/>
      <c r="B472" s="8" t="s">
        <v>8</v>
      </c>
      <c r="C472" s="9">
        <f>C473</f>
        <v>307910</v>
      </c>
    </row>
    <row r="473" spans="1:3" x14ac:dyDescent="0.25">
      <c r="A473" s="10"/>
      <c r="B473" s="10" t="s">
        <v>202</v>
      </c>
      <c r="C473" s="11">
        <f>C474</f>
        <v>307910</v>
      </c>
    </row>
    <row r="474" spans="1:3" ht="25.5" x14ac:dyDescent="0.25">
      <c r="A474" s="12" t="s">
        <v>607</v>
      </c>
      <c r="B474" s="12" t="s">
        <v>608</v>
      </c>
      <c r="C474" s="14">
        <v>307910</v>
      </c>
    </row>
    <row r="475" spans="1:3" x14ac:dyDescent="0.25">
      <c r="A475" s="16"/>
      <c r="B475" s="16" t="s">
        <v>609</v>
      </c>
      <c r="C475" s="17">
        <f>C476</f>
        <v>395414.02999999997</v>
      </c>
    </row>
    <row r="476" spans="1:3" x14ac:dyDescent="0.25">
      <c r="A476" s="16"/>
      <c r="B476" s="16" t="s">
        <v>609</v>
      </c>
      <c r="C476" s="17">
        <f>C477</f>
        <v>395414.02999999997</v>
      </c>
    </row>
    <row r="477" spans="1:3" x14ac:dyDescent="0.25">
      <c r="A477" s="8"/>
      <c r="B477" s="8" t="s">
        <v>50</v>
      </c>
      <c r="C477" s="9">
        <f>C478+C521</f>
        <v>395414.02999999997</v>
      </c>
    </row>
    <row r="478" spans="1:3" x14ac:dyDescent="0.25">
      <c r="A478" s="10"/>
      <c r="B478" s="10" t="s">
        <v>9</v>
      </c>
      <c r="C478" s="11">
        <f>+C479</f>
        <v>328366.02999999997</v>
      </c>
    </row>
    <row r="479" spans="1:3" x14ac:dyDescent="0.25">
      <c r="A479" s="12"/>
      <c r="B479" s="16" t="s">
        <v>610</v>
      </c>
      <c r="C479" s="17">
        <f>SUM(C480:C520)</f>
        <v>328366.02999999997</v>
      </c>
    </row>
    <row r="480" spans="1:3" x14ac:dyDescent="0.25">
      <c r="A480" s="12" t="s">
        <v>611</v>
      </c>
      <c r="B480" s="38" t="s">
        <v>612</v>
      </c>
      <c r="C480" s="39">
        <v>5000</v>
      </c>
    </row>
    <row r="481" spans="1:3" x14ac:dyDescent="0.25">
      <c r="A481" s="12" t="s">
        <v>613</v>
      </c>
      <c r="B481" s="38" t="s">
        <v>614</v>
      </c>
      <c r="C481" s="39">
        <v>5000</v>
      </c>
    </row>
    <row r="482" spans="1:3" x14ac:dyDescent="0.25">
      <c r="A482" s="12" t="s">
        <v>615</v>
      </c>
      <c r="B482" s="38" t="s">
        <v>616</v>
      </c>
      <c r="C482" s="39">
        <v>5000</v>
      </c>
    </row>
    <row r="483" spans="1:3" x14ac:dyDescent="0.25">
      <c r="A483" s="12" t="s">
        <v>617</v>
      </c>
      <c r="B483" s="38" t="s">
        <v>618</v>
      </c>
      <c r="C483" s="39">
        <v>5000</v>
      </c>
    </row>
    <row r="484" spans="1:3" x14ac:dyDescent="0.25">
      <c r="A484" s="12" t="s">
        <v>619</v>
      </c>
      <c r="B484" s="38" t="s">
        <v>620</v>
      </c>
      <c r="C484" s="39">
        <v>5000</v>
      </c>
    </row>
    <row r="485" spans="1:3" x14ac:dyDescent="0.25">
      <c r="A485" s="12" t="s">
        <v>621</v>
      </c>
      <c r="B485" s="38" t="s">
        <v>622</v>
      </c>
      <c r="C485" s="39">
        <v>5000</v>
      </c>
    </row>
    <row r="486" spans="1:3" x14ac:dyDescent="0.25">
      <c r="A486" s="12" t="s">
        <v>623</v>
      </c>
      <c r="B486" s="38" t="s">
        <v>624</v>
      </c>
      <c r="C486" s="39">
        <v>5000</v>
      </c>
    </row>
    <row r="487" spans="1:3" x14ac:dyDescent="0.25">
      <c r="A487" s="12" t="s">
        <v>625</v>
      </c>
      <c r="B487" s="38" t="s">
        <v>626</v>
      </c>
      <c r="C487" s="39">
        <v>5000</v>
      </c>
    </row>
    <row r="488" spans="1:3" x14ac:dyDescent="0.25">
      <c r="A488" s="12" t="s">
        <v>627</v>
      </c>
      <c r="B488" s="38" t="s">
        <v>628</v>
      </c>
      <c r="C488" s="39">
        <v>5000</v>
      </c>
    </row>
    <row r="489" spans="1:3" x14ac:dyDescent="0.25">
      <c r="A489" s="12" t="s">
        <v>629</v>
      </c>
      <c r="B489" s="38" t="s">
        <v>630</v>
      </c>
      <c r="C489" s="39">
        <v>5000</v>
      </c>
    </row>
    <row r="490" spans="1:3" x14ac:dyDescent="0.25">
      <c r="A490" s="12" t="s">
        <v>631</v>
      </c>
      <c r="B490" s="38" t="s">
        <v>632</v>
      </c>
      <c r="C490" s="39">
        <v>5000</v>
      </c>
    </row>
    <row r="491" spans="1:3" x14ac:dyDescent="0.25">
      <c r="A491" s="12" t="s">
        <v>633</v>
      </c>
      <c r="B491" s="38" t="s">
        <v>634</v>
      </c>
      <c r="C491" s="39">
        <v>5000</v>
      </c>
    </row>
    <row r="492" spans="1:3" x14ac:dyDescent="0.25">
      <c r="A492" s="12" t="s">
        <v>635</v>
      </c>
      <c r="B492" s="38" t="s">
        <v>636</v>
      </c>
      <c r="C492" s="39">
        <v>5000</v>
      </c>
    </row>
    <row r="493" spans="1:3" x14ac:dyDescent="0.25">
      <c r="A493" s="12" t="s">
        <v>637</v>
      </c>
      <c r="B493" s="38" t="s">
        <v>638</v>
      </c>
      <c r="C493" s="39">
        <v>5000</v>
      </c>
    </row>
    <row r="494" spans="1:3" x14ac:dyDescent="0.25">
      <c r="A494" s="12" t="s">
        <v>639</v>
      </c>
      <c r="B494" s="38" t="s">
        <v>640</v>
      </c>
      <c r="C494" s="39">
        <v>5000</v>
      </c>
    </row>
    <row r="495" spans="1:3" x14ac:dyDescent="0.25">
      <c r="A495" s="12" t="s">
        <v>641</v>
      </c>
      <c r="B495" s="38" t="s">
        <v>642</v>
      </c>
      <c r="C495" s="39">
        <v>5000</v>
      </c>
    </row>
    <row r="496" spans="1:3" x14ac:dyDescent="0.25">
      <c r="A496" s="12" t="s">
        <v>643</v>
      </c>
      <c r="B496" s="38" t="s">
        <v>644</v>
      </c>
      <c r="C496" s="39">
        <v>5000</v>
      </c>
    </row>
    <row r="497" spans="1:3" x14ac:dyDescent="0.25">
      <c r="A497" s="12" t="s">
        <v>645</v>
      </c>
      <c r="B497" s="38" t="s">
        <v>646</v>
      </c>
      <c r="C497" s="39">
        <v>5000</v>
      </c>
    </row>
    <row r="498" spans="1:3" x14ac:dyDescent="0.25">
      <c r="A498" s="12" t="s">
        <v>647</v>
      </c>
      <c r="B498" s="38" t="s">
        <v>648</v>
      </c>
      <c r="C498" s="39">
        <v>5000</v>
      </c>
    </row>
    <row r="499" spans="1:3" x14ac:dyDescent="0.25">
      <c r="A499" s="12" t="s">
        <v>649</v>
      </c>
      <c r="B499" s="38" t="s">
        <v>650</v>
      </c>
      <c r="C499" s="39">
        <v>5000</v>
      </c>
    </row>
    <row r="500" spans="1:3" x14ac:dyDescent="0.25">
      <c r="A500" s="12" t="s">
        <v>651</v>
      </c>
      <c r="B500" s="38" t="s">
        <v>652</v>
      </c>
      <c r="C500" s="39">
        <v>5000</v>
      </c>
    </row>
    <row r="501" spans="1:3" x14ac:dyDescent="0.25">
      <c r="A501" s="12" t="s">
        <v>653</v>
      </c>
      <c r="B501" s="38" t="s">
        <v>654</v>
      </c>
      <c r="C501" s="39">
        <v>5000</v>
      </c>
    </row>
    <row r="502" spans="1:3" x14ac:dyDescent="0.25">
      <c r="A502" s="12" t="s">
        <v>655</v>
      </c>
      <c r="B502" s="38" t="s">
        <v>656</v>
      </c>
      <c r="C502" s="39">
        <v>5000</v>
      </c>
    </row>
    <row r="503" spans="1:3" x14ac:dyDescent="0.25">
      <c r="A503" s="12" t="s">
        <v>657</v>
      </c>
      <c r="B503" s="38" t="s">
        <v>658</v>
      </c>
      <c r="C503" s="39">
        <v>16032.97</v>
      </c>
    </row>
    <row r="504" spans="1:3" x14ac:dyDescent="0.25">
      <c r="A504" s="12" t="s">
        <v>659</v>
      </c>
      <c r="B504" s="38" t="s">
        <v>660</v>
      </c>
      <c r="C504" s="39">
        <v>16032.97</v>
      </c>
    </row>
    <row r="505" spans="1:3" x14ac:dyDescent="0.25">
      <c r="A505" s="12" t="s">
        <v>661</v>
      </c>
      <c r="B505" s="38" t="s">
        <v>662</v>
      </c>
      <c r="C505" s="39">
        <v>16032.97</v>
      </c>
    </row>
    <row r="506" spans="1:3" x14ac:dyDescent="0.25">
      <c r="A506" s="12" t="s">
        <v>663</v>
      </c>
      <c r="B506" s="38" t="s">
        <v>664</v>
      </c>
      <c r="C506" s="39">
        <v>16032.97</v>
      </c>
    </row>
    <row r="507" spans="1:3" x14ac:dyDescent="0.25">
      <c r="A507" s="12" t="s">
        <v>665</v>
      </c>
      <c r="B507" s="38" t="s">
        <v>666</v>
      </c>
      <c r="C507" s="39">
        <v>16032.97</v>
      </c>
    </row>
    <row r="508" spans="1:3" x14ac:dyDescent="0.25">
      <c r="A508" s="12" t="s">
        <v>667</v>
      </c>
      <c r="B508" s="38" t="s">
        <v>668</v>
      </c>
      <c r="C508" s="39">
        <v>16032.97</v>
      </c>
    </row>
    <row r="509" spans="1:3" x14ac:dyDescent="0.25">
      <c r="A509" s="12" t="s">
        <v>669</v>
      </c>
      <c r="B509" s="38" t="s">
        <v>670</v>
      </c>
      <c r="C509" s="39">
        <v>16032.97</v>
      </c>
    </row>
    <row r="510" spans="1:3" x14ac:dyDescent="0.25">
      <c r="A510" s="12" t="s">
        <v>671</v>
      </c>
      <c r="B510" s="38" t="s">
        <v>672</v>
      </c>
      <c r="C510" s="39">
        <v>16032.97</v>
      </c>
    </row>
    <row r="511" spans="1:3" x14ac:dyDescent="0.25">
      <c r="A511" s="12" t="s">
        <v>673</v>
      </c>
      <c r="B511" s="38" t="s">
        <v>674</v>
      </c>
      <c r="C511" s="39">
        <v>16032.97</v>
      </c>
    </row>
    <row r="512" spans="1:3" x14ac:dyDescent="0.25">
      <c r="A512" s="12" t="s">
        <v>675</v>
      </c>
      <c r="B512" s="38" t="s">
        <v>676</v>
      </c>
      <c r="C512" s="39">
        <v>16032.97</v>
      </c>
    </row>
    <row r="513" spans="1:3" x14ac:dyDescent="0.25">
      <c r="A513" s="12" t="s">
        <v>677</v>
      </c>
      <c r="B513" s="38" t="s">
        <v>678</v>
      </c>
      <c r="C513" s="39">
        <v>6705.93</v>
      </c>
    </row>
    <row r="514" spans="1:3" x14ac:dyDescent="0.25">
      <c r="A514" s="12" t="s">
        <v>679</v>
      </c>
      <c r="B514" s="38" t="s">
        <v>680</v>
      </c>
      <c r="C514" s="39">
        <v>6705.93</v>
      </c>
    </row>
    <row r="515" spans="1:3" x14ac:dyDescent="0.25">
      <c r="A515" s="12" t="s">
        <v>681</v>
      </c>
      <c r="B515" s="38" t="s">
        <v>682</v>
      </c>
      <c r="C515" s="39">
        <v>6705.93</v>
      </c>
    </row>
    <row r="516" spans="1:3" x14ac:dyDescent="0.25">
      <c r="A516" s="12" t="s">
        <v>683</v>
      </c>
      <c r="B516" s="38" t="s">
        <v>684</v>
      </c>
      <c r="C516" s="39">
        <v>6705.93</v>
      </c>
    </row>
    <row r="517" spans="1:3" x14ac:dyDescent="0.25">
      <c r="A517" s="12" t="s">
        <v>685</v>
      </c>
      <c r="B517" s="38" t="s">
        <v>686</v>
      </c>
      <c r="C517" s="39">
        <v>7070.87</v>
      </c>
    </row>
    <row r="518" spans="1:3" x14ac:dyDescent="0.25">
      <c r="A518" s="12" t="s">
        <v>687</v>
      </c>
      <c r="B518" s="38" t="s">
        <v>688</v>
      </c>
      <c r="C518" s="39">
        <v>7070.87</v>
      </c>
    </row>
    <row r="519" spans="1:3" x14ac:dyDescent="0.25">
      <c r="A519" s="12" t="s">
        <v>689</v>
      </c>
      <c r="B519" s="38" t="s">
        <v>690</v>
      </c>
      <c r="C519" s="39">
        <v>7070.87</v>
      </c>
    </row>
    <row r="520" spans="1:3" x14ac:dyDescent="0.25">
      <c r="A520" s="12" t="s">
        <v>691</v>
      </c>
      <c r="B520" s="38" t="s">
        <v>692</v>
      </c>
      <c r="C520" s="39">
        <v>5000</v>
      </c>
    </row>
    <row r="521" spans="1:3" x14ac:dyDescent="0.25">
      <c r="A521" s="10"/>
      <c r="B521" s="10" t="s">
        <v>224</v>
      </c>
      <c r="C521" s="11">
        <f>C522</f>
        <v>67048</v>
      </c>
    </row>
    <row r="522" spans="1:3" x14ac:dyDescent="0.25">
      <c r="A522" s="12"/>
      <c r="B522" s="16" t="s">
        <v>693</v>
      </c>
      <c r="C522" s="17">
        <f>SUM(C523:C529)</f>
        <v>67048</v>
      </c>
    </row>
    <row r="523" spans="1:3" x14ac:dyDescent="0.25">
      <c r="A523" s="12" t="s">
        <v>832</v>
      </c>
      <c r="B523" s="40" t="s">
        <v>694</v>
      </c>
      <c r="C523" s="41">
        <v>29579.999999999996</v>
      </c>
    </row>
    <row r="524" spans="1:3" x14ac:dyDescent="0.25">
      <c r="A524" s="12" t="s">
        <v>695</v>
      </c>
      <c r="B524" s="40" t="s">
        <v>696</v>
      </c>
      <c r="C524" s="41">
        <v>4524</v>
      </c>
    </row>
    <row r="525" spans="1:3" x14ac:dyDescent="0.25">
      <c r="A525" s="12" t="s">
        <v>697</v>
      </c>
      <c r="B525" s="40" t="s">
        <v>698</v>
      </c>
      <c r="C525" s="41">
        <v>4524</v>
      </c>
    </row>
    <row r="526" spans="1:3" x14ac:dyDescent="0.25">
      <c r="A526" s="12" t="s">
        <v>699</v>
      </c>
      <c r="B526" s="40" t="s">
        <v>700</v>
      </c>
      <c r="C526" s="41">
        <v>9048</v>
      </c>
    </row>
    <row r="527" spans="1:3" x14ac:dyDescent="0.25">
      <c r="A527" s="12" t="s">
        <v>701</v>
      </c>
      <c r="B527" s="40" t="s">
        <v>702</v>
      </c>
      <c r="C527" s="41">
        <v>8003.9999999999991</v>
      </c>
    </row>
    <row r="528" spans="1:3" x14ac:dyDescent="0.25">
      <c r="A528" s="12" t="s">
        <v>703</v>
      </c>
      <c r="B528" s="40" t="s">
        <v>704</v>
      </c>
      <c r="C528" s="41">
        <v>5684</v>
      </c>
    </row>
    <row r="529" spans="1:3" x14ac:dyDescent="0.25">
      <c r="A529" s="12" t="s">
        <v>705</v>
      </c>
      <c r="B529" s="40" t="s">
        <v>706</v>
      </c>
      <c r="C529" s="41">
        <v>5684</v>
      </c>
    </row>
    <row r="530" spans="1:3" ht="15.75" customHeight="1" x14ac:dyDescent="0.25">
      <c r="A530" s="5"/>
      <c r="B530" s="6" t="s">
        <v>707</v>
      </c>
      <c r="C530" s="7">
        <f>C531+C538+C543+C574+C586</f>
        <v>568968.68999999994</v>
      </c>
    </row>
    <row r="531" spans="1:3" x14ac:dyDescent="0.25">
      <c r="A531" s="5"/>
      <c r="B531" s="5" t="s">
        <v>708</v>
      </c>
      <c r="C531" s="7">
        <f>C532</f>
        <v>58500</v>
      </c>
    </row>
    <row r="532" spans="1:3" x14ac:dyDescent="0.25">
      <c r="A532" s="8"/>
      <c r="B532" s="8" t="s">
        <v>8</v>
      </c>
      <c r="C532" s="9">
        <f>C533</f>
        <v>58500</v>
      </c>
    </row>
    <row r="533" spans="1:3" x14ac:dyDescent="0.25">
      <c r="A533" s="10"/>
      <c r="B533" s="10" t="s">
        <v>224</v>
      </c>
      <c r="C533" s="11">
        <f>C534</f>
        <v>58500</v>
      </c>
    </row>
    <row r="534" spans="1:3" x14ac:dyDescent="0.25">
      <c r="A534" s="12"/>
      <c r="B534" s="16" t="s">
        <v>709</v>
      </c>
      <c r="C534" s="17">
        <f>C535+C536+C537</f>
        <v>58500</v>
      </c>
    </row>
    <row r="535" spans="1:3" x14ac:dyDescent="0.25">
      <c r="A535" s="12" t="s">
        <v>710</v>
      </c>
      <c r="B535" s="40" t="s">
        <v>711</v>
      </c>
      <c r="C535" s="43">
        <v>8500</v>
      </c>
    </row>
    <row r="536" spans="1:3" x14ac:dyDescent="0.25">
      <c r="A536" s="12" t="s">
        <v>712</v>
      </c>
      <c r="B536" s="40" t="s">
        <v>713</v>
      </c>
      <c r="C536" s="41">
        <v>20000</v>
      </c>
    </row>
    <row r="537" spans="1:3" x14ac:dyDescent="0.25">
      <c r="A537" s="12" t="s">
        <v>714</v>
      </c>
      <c r="B537" s="40" t="s">
        <v>715</v>
      </c>
      <c r="C537" s="41">
        <v>30000</v>
      </c>
    </row>
    <row r="538" spans="1:3" x14ac:dyDescent="0.25">
      <c r="A538" s="5"/>
      <c r="B538" s="5" t="s">
        <v>716</v>
      </c>
      <c r="C538" s="7">
        <f>C539</f>
        <v>2</v>
      </c>
    </row>
    <row r="539" spans="1:3" x14ac:dyDescent="0.25">
      <c r="A539" s="8"/>
      <c r="B539" s="8" t="s">
        <v>8</v>
      </c>
      <c r="C539" s="9">
        <f>C540</f>
        <v>2</v>
      </c>
    </row>
    <row r="540" spans="1:3" x14ac:dyDescent="0.25">
      <c r="A540" s="10"/>
      <c r="B540" s="10" t="s">
        <v>34</v>
      </c>
      <c r="C540" s="11">
        <f>SUM(C541:C542)</f>
        <v>2</v>
      </c>
    </row>
    <row r="541" spans="1:3" x14ac:dyDescent="0.25">
      <c r="A541" s="12" t="s">
        <v>718</v>
      </c>
      <c r="B541" s="38" t="s">
        <v>719</v>
      </c>
      <c r="C541" s="39">
        <v>1</v>
      </c>
    </row>
    <row r="542" spans="1:3" x14ac:dyDescent="0.25">
      <c r="A542" s="12" t="s">
        <v>720</v>
      </c>
      <c r="B542" s="38" t="s">
        <v>717</v>
      </c>
      <c r="C542" s="39">
        <v>1</v>
      </c>
    </row>
    <row r="543" spans="1:3" x14ac:dyDescent="0.25">
      <c r="A543" s="5"/>
      <c r="B543" s="5" t="s">
        <v>721</v>
      </c>
      <c r="C543" s="7">
        <f>C544+C553</f>
        <v>129192.69999999998</v>
      </c>
    </row>
    <row r="544" spans="1:3" x14ac:dyDescent="0.25">
      <c r="A544" s="8"/>
      <c r="B544" s="8" t="s">
        <v>8</v>
      </c>
      <c r="C544" s="9">
        <f>C545+C547</f>
        <v>17780</v>
      </c>
    </row>
    <row r="545" spans="1:3" x14ac:dyDescent="0.25">
      <c r="A545" s="10"/>
      <c r="B545" s="10" t="s">
        <v>224</v>
      </c>
      <c r="C545" s="11">
        <f>C546</f>
        <v>5310</v>
      </c>
    </row>
    <row r="546" spans="1:3" ht="42" customHeight="1" x14ac:dyDescent="0.25">
      <c r="A546" s="12" t="s">
        <v>722</v>
      </c>
      <c r="B546" s="40" t="s">
        <v>723</v>
      </c>
      <c r="C546" s="41">
        <v>5310</v>
      </c>
    </row>
    <row r="547" spans="1:3" x14ac:dyDescent="0.25">
      <c r="A547" s="10"/>
      <c r="B547" s="10" t="s">
        <v>202</v>
      </c>
      <c r="C547" s="11">
        <f>SUM(C548:C552)</f>
        <v>12470</v>
      </c>
    </row>
    <row r="548" spans="1:3" x14ac:dyDescent="0.25">
      <c r="A548" s="12" t="s">
        <v>724</v>
      </c>
      <c r="B548" s="12" t="s">
        <v>725</v>
      </c>
      <c r="C548" s="14">
        <v>2494</v>
      </c>
    </row>
    <row r="549" spans="1:3" x14ac:dyDescent="0.25">
      <c r="A549" s="12" t="s">
        <v>726</v>
      </c>
      <c r="B549" s="12" t="s">
        <v>725</v>
      </c>
      <c r="C549" s="14">
        <v>2494</v>
      </c>
    </row>
    <row r="550" spans="1:3" x14ac:dyDescent="0.25">
      <c r="A550" s="12" t="s">
        <v>727</v>
      </c>
      <c r="B550" s="12" t="s">
        <v>725</v>
      </c>
      <c r="C550" s="14">
        <v>2494</v>
      </c>
    </row>
    <row r="551" spans="1:3" x14ac:dyDescent="0.25">
      <c r="A551" s="12" t="s">
        <v>728</v>
      </c>
      <c r="B551" s="12" t="s">
        <v>725</v>
      </c>
      <c r="C551" s="14">
        <v>2494</v>
      </c>
    </row>
    <row r="552" spans="1:3" x14ac:dyDescent="0.25">
      <c r="A552" s="12" t="s">
        <v>729</v>
      </c>
      <c r="B552" s="12" t="s">
        <v>725</v>
      </c>
      <c r="C552" s="14">
        <v>2494</v>
      </c>
    </row>
    <row r="553" spans="1:3" x14ac:dyDescent="0.25">
      <c r="A553" s="8"/>
      <c r="B553" s="8" t="s">
        <v>50</v>
      </c>
      <c r="C553" s="9">
        <f>C554+C556+C561</f>
        <v>111412.69999999998</v>
      </c>
    </row>
    <row r="554" spans="1:3" x14ac:dyDescent="0.25">
      <c r="A554" s="10"/>
      <c r="B554" s="10" t="s">
        <v>34</v>
      </c>
      <c r="C554" s="11">
        <f>SUM(C555:C555)</f>
        <v>4408</v>
      </c>
    </row>
    <row r="555" spans="1:3" x14ac:dyDescent="0.25">
      <c r="A555" s="12" t="s">
        <v>730</v>
      </c>
      <c r="B555" s="38" t="s">
        <v>731</v>
      </c>
      <c r="C555" s="39">
        <v>4408</v>
      </c>
    </row>
    <row r="556" spans="1:3" x14ac:dyDescent="0.25">
      <c r="A556" s="10"/>
      <c r="B556" s="10" t="s">
        <v>202</v>
      </c>
      <c r="C556" s="11">
        <f>SUM(C557:C560)</f>
        <v>26448</v>
      </c>
    </row>
    <row r="557" spans="1:3" x14ac:dyDescent="0.25">
      <c r="A557" s="12" t="s">
        <v>733</v>
      </c>
      <c r="B557" s="12" t="s">
        <v>732</v>
      </c>
      <c r="C557" s="14">
        <v>8700</v>
      </c>
    </row>
    <row r="558" spans="1:3" x14ac:dyDescent="0.25">
      <c r="A558" s="12" t="s">
        <v>734</v>
      </c>
      <c r="B558" s="12" t="s">
        <v>735</v>
      </c>
      <c r="C558" s="14">
        <v>6844</v>
      </c>
    </row>
    <row r="559" spans="1:3" x14ac:dyDescent="0.25">
      <c r="A559" s="12" t="s">
        <v>736</v>
      </c>
      <c r="B559" s="12" t="s">
        <v>735</v>
      </c>
      <c r="C559" s="14">
        <v>5220</v>
      </c>
    </row>
    <row r="560" spans="1:3" x14ac:dyDescent="0.25">
      <c r="A560" s="12" t="s">
        <v>738</v>
      </c>
      <c r="B560" s="12" t="s">
        <v>737</v>
      </c>
      <c r="C560" s="14">
        <v>5684</v>
      </c>
    </row>
    <row r="561" spans="1:3" x14ac:dyDescent="0.25">
      <c r="A561" s="10"/>
      <c r="B561" s="10" t="s">
        <v>833</v>
      </c>
      <c r="C561" s="11">
        <f>SUM(C562:C573)</f>
        <v>80556.699999999983</v>
      </c>
    </row>
    <row r="562" spans="1:3" x14ac:dyDescent="0.25">
      <c r="A562" s="12" t="s">
        <v>845</v>
      </c>
      <c r="B562" s="12" t="s">
        <v>846</v>
      </c>
      <c r="C562" s="14">
        <v>6713.04</v>
      </c>
    </row>
    <row r="563" spans="1:3" x14ac:dyDescent="0.25">
      <c r="A563" s="12" t="s">
        <v>847</v>
      </c>
      <c r="B563" s="12" t="s">
        <v>846</v>
      </c>
      <c r="C563" s="14">
        <v>6713.06</v>
      </c>
    </row>
    <row r="564" spans="1:3" x14ac:dyDescent="0.25">
      <c r="A564" s="12" t="s">
        <v>848</v>
      </c>
      <c r="B564" s="12" t="s">
        <v>846</v>
      </c>
      <c r="C564" s="14">
        <v>6713.06</v>
      </c>
    </row>
    <row r="565" spans="1:3" x14ac:dyDescent="0.25">
      <c r="A565" s="12" t="s">
        <v>849</v>
      </c>
      <c r="B565" s="12" t="s">
        <v>846</v>
      </c>
      <c r="C565" s="14">
        <v>6713.06</v>
      </c>
    </row>
    <row r="566" spans="1:3" x14ac:dyDescent="0.25">
      <c r="A566" s="12" t="s">
        <v>850</v>
      </c>
      <c r="B566" s="12" t="s">
        <v>846</v>
      </c>
      <c r="C566" s="14">
        <v>6713.06</v>
      </c>
    </row>
    <row r="567" spans="1:3" x14ac:dyDescent="0.25">
      <c r="A567" s="12" t="s">
        <v>851</v>
      </c>
      <c r="B567" s="12" t="s">
        <v>846</v>
      </c>
      <c r="C567" s="14">
        <v>6713.06</v>
      </c>
    </row>
    <row r="568" spans="1:3" x14ac:dyDescent="0.25">
      <c r="A568" s="12" t="s">
        <v>852</v>
      </c>
      <c r="B568" s="12" t="s">
        <v>846</v>
      </c>
      <c r="C568" s="14">
        <v>6713.06</v>
      </c>
    </row>
    <row r="569" spans="1:3" x14ac:dyDescent="0.25">
      <c r="A569" s="12" t="s">
        <v>853</v>
      </c>
      <c r="B569" s="12" t="s">
        <v>846</v>
      </c>
      <c r="C569" s="14">
        <v>6713.06</v>
      </c>
    </row>
    <row r="570" spans="1:3" x14ac:dyDescent="0.25">
      <c r="A570" s="12" t="s">
        <v>854</v>
      </c>
      <c r="B570" s="12" t="s">
        <v>846</v>
      </c>
      <c r="C570" s="14">
        <v>6713.06</v>
      </c>
    </row>
    <row r="571" spans="1:3" x14ac:dyDescent="0.25">
      <c r="A571" s="12" t="s">
        <v>855</v>
      </c>
      <c r="B571" s="12" t="s">
        <v>846</v>
      </c>
      <c r="C571" s="14">
        <v>6713.06</v>
      </c>
    </row>
    <row r="572" spans="1:3" x14ac:dyDescent="0.25">
      <c r="A572" s="12" t="s">
        <v>856</v>
      </c>
      <c r="B572" s="12" t="s">
        <v>846</v>
      </c>
      <c r="C572" s="14">
        <v>6713.06</v>
      </c>
    </row>
    <row r="573" spans="1:3" x14ac:dyDescent="0.25">
      <c r="A573" s="12" t="s">
        <v>857</v>
      </c>
      <c r="B573" s="12" t="s">
        <v>846</v>
      </c>
      <c r="C573" s="14">
        <v>6713.06</v>
      </c>
    </row>
    <row r="574" spans="1:3" x14ac:dyDescent="0.25">
      <c r="A574" s="5"/>
      <c r="B574" s="5" t="s">
        <v>739</v>
      </c>
      <c r="C574" s="7">
        <f>C575+C581</f>
        <v>197047.38999999998</v>
      </c>
    </row>
    <row r="575" spans="1:3" x14ac:dyDescent="0.25">
      <c r="A575" s="8"/>
      <c r="B575" s="8" t="s">
        <v>8</v>
      </c>
      <c r="C575" s="9">
        <f>C576+C579</f>
        <v>173397.3</v>
      </c>
    </row>
    <row r="576" spans="1:3" x14ac:dyDescent="0.25">
      <c r="A576" s="10"/>
      <c r="B576" s="10" t="s">
        <v>812</v>
      </c>
      <c r="C576" s="11">
        <f>SUM(C577:C578)</f>
        <v>50000</v>
      </c>
    </row>
    <row r="577" spans="1:3" x14ac:dyDescent="0.25">
      <c r="A577" s="12" t="s">
        <v>740</v>
      </c>
      <c r="B577" s="44" t="s">
        <v>829</v>
      </c>
      <c r="C577" s="43">
        <v>42000</v>
      </c>
    </row>
    <row r="578" spans="1:3" x14ac:dyDescent="0.25">
      <c r="A578" s="12" t="s">
        <v>741</v>
      </c>
      <c r="B578" s="40" t="s">
        <v>830</v>
      </c>
      <c r="C578" s="43">
        <v>8000</v>
      </c>
    </row>
    <row r="579" spans="1:3" x14ac:dyDescent="0.25">
      <c r="A579" s="10"/>
      <c r="B579" s="10" t="s">
        <v>833</v>
      </c>
      <c r="C579" s="11">
        <f>C580</f>
        <v>123397.3</v>
      </c>
    </row>
    <row r="580" spans="1:3" x14ac:dyDescent="0.25">
      <c r="A580" s="12" t="s">
        <v>858</v>
      </c>
      <c r="B580" s="44" t="s">
        <v>859</v>
      </c>
      <c r="C580" s="43">
        <v>123397.3</v>
      </c>
    </row>
    <row r="581" spans="1:3" x14ac:dyDescent="0.25">
      <c r="A581" s="8"/>
      <c r="B581" s="8" t="s">
        <v>50</v>
      </c>
      <c r="C581" s="9">
        <f>C582</f>
        <v>23650.09</v>
      </c>
    </row>
    <row r="582" spans="1:3" x14ac:dyDescent="0.25">
      <c r="A582" s="23"/>
      <c r="B582" s="10" t="s">
        <v>861</v>
      </c>
      <c r="C582" s="24">
        <f>C583+C584+C585</f>
        <v>23650.09</v>
      </c>
    </row>
    <row r="583" spans="1:3" x14ac:dyDescent="0.25">
      <c r="A583" s="12" t="s">
        <v>862</v>
      </c>
      <c r="B583" s="49" t="s">
        <v>865</v>
      </c>
      <c r="C583" s="50">
        <v>10000</v>
      </c>
    </row>
    <row r="584" spans="1:3" x14ac:dyDescent="0.25">
      <c r="A584" s="12" t="s">
        <v>863</v>
      </c>
      <c r="B584" s="49" t="s">
        <v>866</v>
      </c>
      <c r="C584" s="50">
        <v>6850.09</v>
      </c>
    </row>
    <row r="585" spans="1:3" x14ac:dyDescent="0.25">
      <c r="A585" s="12" t="s">
        <v>864</v>
      </c>
      <c r="B585" s="49" t="s">
        <v>867</v>
      </c>
      <c r="C585" s="50">
        <v>6800</v>
      </c>
    </row>
    <row r="586" spans="1:3" x14ac:dyDescent="0.25">
      <c r="A586" s="5"/>
      <c r="B586" s="5" t="s">
        <v>742</v>
      </c>
      <c r="C586" s="7">
        <f>C587+C615</f>
        <v>184226.6</v>
      </c>
    </row>
    <row r="587" spans="1:3" x14ac:dyDescent="0.25">
      <c r="A587" s="8"/>
      <c r="B587" s="8" t="s">
        <v>8</v>
      </c>
      <c r="C587" s="9">
        <f>C588</f>
        <v>184223.6</v>
      </c>
    </row>
    <row r="588" spans="1:3" x14ac:dyDescent="0.25">
      <c r="A588" s="10"/>
      <c r="B588" s="10" t="s">
        <v>9</v>
      </c>
      <c r="C588" s="11">
        <f>SUM(C589:C614)</f>
        <v>184223.6</v>
      </c>
    </row>
    <row r="589" spans="1:3" x14ac:dyDescent="0.25">
      <c r="A589" s="12" t="s">
        <v>743</v>
      </c>
      <c r="B589" s="38" t="s">
        <v>744</v>
      </c>
      <c r="C589" s="39">
        <v>1</v>
      </c>
    </row>
    <row r="590" spans="1:3" x14ac:dyDescent="0.25">
      <c r="A590" s="12" t="s">
        <v>745</v>
      </c>
      <c r="B590" s="38" t="s">
        <v>746</v>
      </c>
      <c r="C590" s="39">
        <v>1</v>
      </c>
    </row>
    <row r="591" spans="1:3" x14ac:dyDescent="0.25">
      <c r="A591" s="12" t="s">
        <v>747</v>
      </c>
      <c r="B591" s="38" t="s">
        <v>748</v>
      </c>
      <c r="C591" s="39">
        <v>1</v>
      </c>
    </row>
    <row r="592" spans="1:3" x14ac:dyDescent="0.25">
      <c r="A592" s="12" t="s">
        <v>749</v>
      </c>
      <c r="B592" s="38" t="s">
        <v>750</v>
      </c>
      <c r="C592" s="39">
        <v>1</v>
      </c>
    </row>
    <row r="593" spans="1:3" x14ac:dyDescent="0.25">
      <c r="A593" s="12" t="s">
        <v>751</v>
      </c>
      <c r="B593" s="38" t="s">
        <v>752</v>
      </c>
      <c r="C593" s="39">
        <v>1</v>
      </c>
    </row>
    <row r="594" spans="1:3" x14ac:dyDescent="0.25">
      <c r="A594" s="12" t="s">
        <v>753</v>
      </c>
      <c r="B594" s="38" t="s">
        <v>754</v>
      </c>
      <c r="C594" s="39">
        <v>1</v>
      </c>
    </row>
    <row r="595" spans="1:3" x14ac:dyDescent="0.25">
      <c r="A595" s="12" t="s">
        <v>755</v>
      </c>
      <c r="B595" s="38" t="s">
        <v>756</v>
      </c>
      <c r="C595" s="39">
        <v>1</v>
      </c>
    </row>
    <row r="596" spans="1:3" x14ac:dyDescent="0.25">
      <c r="A596" s="12" t="s">
        <v>757</v>
      </c>
      <c r="B596" s="38" t="s">
        <v>758</v>
      </c>
      <c r="C596" s="39">
        <v>1</v>
      </c>
    </row>
    <row r="597" spans="1:3" x14ac:dyDescent="0.25">
      <c r="A597" s="12" t="s">
        <v>759</v>
      </c>
      <c r="B597" s="38" t="s">
        <v>760</v>
      </c>
      <c r="C597" s="39">
        <v>1</v>
      </c>
    </row>
    <row r="598" spans="1:3" x14ac:dyDescent="0.25">
      <c r="A598" s="12" t="s">
        <v>761</v>
      </c>
      <c r="B598" s="38" t="s">
        <v>762</v>
      </c>
      <c r="C598" s="39">
        <v>1</v>
      </c>
    </row>
    <row r="599" spans="1:3" x14ac:dyDescent="0.25">
      <c r="A599" s="12" t="s">
        <v>763</v>
      </c>
      <c r="B599" s="38" t="s">
        <v>764</v>
      </c>
      <c r="C599" s="39">
        <v>1</v>
      </c>
    </row>
    <row r="600" spans="1:3" x14ac:dyDescent="0.25">
      <c r="A600" s="12" t="s">
        <v>765</v>
      </c>
      <c r="B600" s="38" t="s">
        <v>766</v>
      </c>
      <c r="C600" s="39">
        <v>1</v>
      </c>
    </row>
    <row r="601" spans="1:3" x14ac:dyDescent="0.25">
      <c r="A601" s="12" t="s">
        <v>767</v>
      </c>
      <c r="B601" s="38" t="s">
        <v>768</v>
      </c>
      <c r="C601" s="39">
        <v>1</v>
      </c>
    </row>
    <row r="602" spans="1:3" x14ac:dyDescent="0.25">
      <c r="A602" s="12" t="s">
        <v>769</v>
      </c>
      <c r="B602" s="38" t="s">
        <v>770</v>
      </c>
      <c r="C602" s="39">
        <v>1</v>
      </c>
    </row>
    <row r="603" spans="1:3" x14ac:dyDescent="0.25">
      <c r="A603" s="12" t="s">
        <v>771</v>
      </c>
      <c r="B603" s="38" t="s">
        <v>772</v>
      </c>
      <c r="C603" s="39">
        <v>1</v>
      </c>
    </row>
    <row r="604" spans="1:3" x14ac:dyDescent="0.25">
      <c r="A604" s="12" t="s">
        <v>773</v>
      </c>
      <c r="B604" s="38" t="s">
        <v>774</v>
      </c>
      <c r="C604" s="39">
        <v>1</v>
      </c>
    </row>
    <row r="605" spans="1:3" x14ac:dyDescent="0.25">
      <c r="A605" s="12" t="s">
        <v>775</v>
      </c>
      <c r="B605" s="38" t="s">
        <v>776</v>
      </c>
      <c r="C605" s="39">
        <v>1</v>
      </c>
    </row>
    <row r="606" spans="1:3" x14ac:dyDescent="0.25">
      <c r="A606" s="12" t="s">
        <v>777</v>
      </c>
      <c r="B606" s="38" t="s">
        <v>778</v>
      </c>
      <c r="C606" s="39">
        <v>1</v>
      </c>
    </row>
    <row r="607" spans="1:3" x14ac:dyDescent="0.25">
      <c r="A607" s="12" t="s">
        <v>779</v>
      </c>
      <c r="B607" s="38" t="s">
        <v>780</v>
      </c>
      <c r="C607" s="39">
        <v>1</v>
      </c>
    </row>
    <row r="608" spans="1:3" x14ac:dyDescent="0.25">
      <c r="A608" s="12" t="s">
        <v>781</v>
      </c>
      <c r="B608" s="38" t="s">
        <v>782</v>
      </c>
      <c r="C608" s="39">
        <v>1</v>
      </c>
    </row>
    <row r="609" spans="1:3" x14ac:dyDescent="0.25">
      <c r="A609" s="12" t="s">
        <v>783</v>
      </c>
      <c r="B609" s="38" t="s">
        <v>784</v>
      </c>
      <c r="C609" s="39">
        <v>1</v>
      </c>
    </row>
    <row r="610" spans="1:3" x14ac:dyDescent="0.25">
      <c r="A610" s="12" t="s">
        <v>785</v>
      </c>
      <c r="B610" s="38" t="s">
        <v>786</v>
      </c>
      <c r="C610" s="39">
        <v>183001.60000000001</v>
      </c>
    </row>
    <row r="611" spans="1:3" x14ac:dyDescent="0.25">
      <c r="A611" s="12" t="s">
        <v>787</v>
      </c>
      <c r="B611" s="38" t="s">
        <v>788</v>
      </c>
      <c r="C611" s="39">
        <v>400</v>
      </c>
    </row>
    <row r="612" spans="1:3" x14ac:dyDescent="0.25">
      <c r="A612" s="12" t="s">
        <v>789</v>
      </c>
      <c r="B612" s="38" t="s">
        <v>790</v>
      </c>
      <c r="C612" s="39">
        <v>400</v>
      </c>
    </row>
    <row r="613" spans="1:3" x14ac:dyDescent="0.25">
      <c r="A613" s="12" t="s">
        <v>791</v>
      </c>
      <c r="B613" s="38" t="s">
        <v>790</v>
      </c>
      <c r="C613" s="39">
        <v>400</v>
      </c>
    </row>
    <row r="614" spans="1:3" x14ac:dyDescent="0.25">
      <c r="A614" s="12" t="s">
        <v>792</v>
      </c>
      <c r="B614" s="38" t="s">
        <v>793</v>
      </c>
      <c r="C614" s="39">
        <v>1</v>
      </c>
    </row>
    <row r="615" spans="1:3" x14ac:dyDescent="0.25">
      <c r="A615" s="8"/>
      <c r="B615" s="8" t="s">
        <v>50</v>
      </c>
      <c r="C615" s="9">
        <f>C616</f>
        <v>3</v>
      </c>
    </row>
    <row r="616" spans="1:3" x14ac:dyDescent="0.25">
      <c r="A616" s="10"/>
      <c r="B616" s="10" t="s">
        <v>9</v>
      </c>
      <c r="C616" s="11">
        <f>SUM(C617:C619)</f>
        <v>3</v>
      </c>
    </row>
    <row r="617" spans="1:3" x14ac:dyDescent="0.25">
      <c r="A617" s="12" t="s">
        <v>794</v>
      </c>
      <c r="B617" s="38" t="s">
        <v>795</v>
      </c>
      <c r="C617" s="39">
        <v>1</v>
      </c>
    </row>
    <row r="618" spans="1:3" x14ac:dyDescent="0.25">
      <c r="A618" s="12" t="s">
        <v>796</v>
      </c>
      <c r="B618" s="38" t="s">
        <v>797</v>
      </c>
      <c r="C618" s="39">
        <v>1</v>
      </c>
    </row>
    <row r="619" spans="1:3" x14ac:dyDescent="0.25">
      <c r="A619" s="12" t="s">
        <v>798</v>
      </c>
      <c r="B619" s="38" t="s">
        <v>799</v>
      </c>
      <c r="C619" s="39">
        <v>1</v>
      </c>
    </row>
    <row r="620" spans="1:3" ht="15.75" customHeight="1" x14ac:dyDescent="0.25">
      <c r="A620" s="5"/>
      <c r="B620" s="6" t="s">
        <v>800</v>
      </c>
      <c r="C620" s="7">
        <f>C621</f>
        <v>2</v>
      </c>
    </row>
    <row r="621" spans="1:3" x14ac:dyDescent="0.25">
      <c r="A621" s="5"/>
      <c r="B621" s="5" t="s">
        <v>801</v>
      </c>
      <c r="C621" s="7">
        <f>C622</f>
        <v>2</v>
      </c>
    </row>
    <row r="622" spans="1:3" x14ac:dyDescent="0.25">
      <c r="A622" s="8"/>
      <c r="B622" s="8" t="s">
        <v>8</v>
      </c>
      <c r="C622" s="9">
        <f>C623</f>
        <v>2</v>
      </c>
    </row>
    <row r="623" spans="1:3" x14ac:dyDescent="0.25">
      <c r="A623" s="10"/>
      <c r="B623" s="10" t="s">
        <v>34</v>
      </c>
      <c r="C623" s="11">
        <f>C624+C625</f>
        <v>2</v>
      </c>
    </row>
    <row r="624" spans="1:3" x14ac:dyDescent="0.25">
      <c r="A624" s="12" t="s">
        <v>802</v>
      </c>
      <c r="B624" s="38" t="s">
        <v>803</v>
      </c>
      <c r="C624" s="39">
        <v>1</v>
      </c>
    </row>
    <row r="625" spans="1:3" x14ac:dyDescent="0.25">
      <c r="A625" s="12" t="s">
        <v>804</v>
      </c>
      <c r="B625" s="38" t="s">
        <v>805</v>
      </c>
      <c r="C625" s="39">
        <v>1</v>
      </c>
    </row>
    <row r="626" spans="1:3" x14ac:dyDescent="0.25">
      <c r="A626" s="25"/>
      <c r="B626" s="25" t="s">
        <v>806</v>
      </c>
      <c r="C626" s="26">
        <f>C627</f>
        <v>32073.200000000001</v>
      </c>
    </row>
    <row r="627" spans="1:3" ht="15.75" customHeight="1" x14ac:dyDescent="0.25">
      <c r="A627" s="5"/>
      <c r="B627" s="6" t="s">
        <v>807</v>
      </c>
      <c r="C627" s="7">
        <f>C628</f>
        <v>32073.200000000001</v>
      </c>
    </row>
    <row r="628" spans="1:3" x14ac:dyDescent="0.25">
      <c r="A628" s="5"/>
      <c r="B628" s="5" t="s">
        <v>807</v>
      </c>
      <c r="C628" s="7">
        <f>C629+C632+C635</f>
        <v>32073.200000000001</v>
      </c>
    </row>
    <row r="629" spans="1:3" x14ac:dyDescent="0.25">
      <c r="A629" s="27"/>
      <c r="B629" s="27" t="s">
        <v>8</v>
      </c>
      <c r="C629" s="28">
        <f>+C630</f>
        <v>9187.2000000000007</v>
      </c>
    </row>
    <row r="630" spans="1:3" x14ac:dyDescent="0.25">
      <c r="A630" s="29"/>
      <c r="B630" s="29" t="s">
        <v>202</v>
      </c>
      <c r="C630" s="30">
        <f>C631</f>
        <v>9187.2000000000007</v>
      </c>
    </row>
    <row r="631" spans="1:3" x14ac:dyDescent="0.25">
      <c r="A631" s="42" t="s">
        <v>808</v>
      </c>
      <c r="B631" s="42" t="s">
        <v>809</v>
      </c>
      <c r="C631" s="41">
        <v>9187.2000000000007</v>
      </c>
    </row>
    <row r="632" spans="1:3" x14ac:dyDescent="0.25">
      <c r="A632" s="27"/>
      <c r="B632" s="8" t="s">
        <v>207</v>
      </c>
      <c r="C632" s="28">
        <f>C633</f>
        <v>8966</v>
      </c>
    </row>
    <row r="633" spans="1:3" x14ac:dyDescent="0.25">
      <c r="A633" s="29"/>
      <c r="B633" s="29" t="s">
        <v>224</v>
      </c>
      <c r="C633" s="30">
        <f>SUM(C634:C634)</f>
        <v>8966</v>
      </c>
    </row>
    <row r="634" spans="1:3" x14ac:dyDescent="0.25">
      <c r="A634" s="42" t="s">
        <v>810</v>
      </c>
      <c r="B634" s="42" t="s">
        <v>811</v>
      </c>
      <c r="C634" s="41">
        <v>8966</v>
      </c>
    </row>
    <row r="635" spans="1:3" x14ac:dyDescent="0.25">
      <c r="A635" s="27"/>
      <c r="B635" s="8" t="s">
        <v>50</v>
      </c>
      <c r="C635" s="28">
        <f>C636</f>
        <v>13920</v>
      </c>
    </row>
    <row r="636" spans="1:3" x14ac:dyDescent="0.25">
      <c r="A636" s="29"/>
      <c r="B636" s="29" t="s">
        <v>833</v>
      </c>
      <c r="C636" s="30">
        <f>SUM(C637:C637)</f>
        <v>13920</v>
      </c>
    </row>
    <row r="637" spans="1:3" x14ac:dyDescent="0.25">
      <c r="A637" s="42" t="s">
        <v>815</v>
      </c>
      <c r="B637" s="42" t="s">
        <v>840</v>
      </c>
      <c r="C637" s="41">
        <v>13920</v>
      </c>
    </row>
    <row r="638" spans="1:3" ht="31.5" customHeight="1" x14ac:dyDescent="0.25">
      <c r="A638" s="31"/>
      <c r="B638" s="37" t="s">
        <v>4</v>
      </c>
      <c r="C638" s="3">
        <f>C8+C42+C626</f>
        <v>41334563.07</v>
      </c>
    </row>
    <row r="640" spans="1:3" x14ac:dyDescent="0.25">
      <c r="C640" s="32"/>
    </row>
    <row r="641" spans="3:3" x14ac:dyDescent="0.25">
      <c r="C641" s="32"/>
    </row>
  </sheetData>
  <mergeCells count="4">
    <mergeCell ref="C1:C2"/>
    <mergeCell ref="A3:C3"/>
    <mergeCell ref="A4:C4"/>
    <mergeCell ref="A5:C5"/>
  </mergeCells>
  <printOptions horizontalCentered="1"/>
  <pageMargins left="0.78740157480314965" right="0.39370078740157483" top="0.78740157480314965" bottom="0.78740157480314965" header="0.31496062992125984" footer="0.31496062992125984"/>
  <pageSetup scale="90" orientation="portrait" r:id="rId1"/>
  <headerFooter>
    <oddFooter>&amp;RPág.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IG-3</vt:lpstr>
      <vt:lpstr>'IG-3'!Área_de_impresión</vt:lpstr>
      <vt:lpstr>'IG-3'!Títulos_a_imprimir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PINO HERNANDEZ</cp:lastModifiedBy>
  <cp:lastPrinted>2024-03-06T21:38:54Z</cp:lastPrinted>
  <dcterms:created xsi:type="dcterms:W3CDTF">2020-01-24T18:00:15Z</dcterms:created>
  <dcterms:modified xsi:type="dcterms:W3CDTF">2024-04-17T18:54:47Z</dcterms:modified>
</cp:coreProperties>
</file>